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shibusawa\Downloads\"/>
    </mc:Choice>
  </mc:AlternateContent>
  <xr:revisionPtr revIDLastSave="0" documentId="13_ncr:1_{AECAB8DE-55AC-4017-91CF-95F120776291}" xr6:coauthVersionLast="47" xr6:coauthVersionMax="47" xr10:uidLastSave="{00000000-0000-0000-0000-000000000000}"/>
  <bookViews>
    <workbookView xWindow="-110" yWindow="-110" windowWidth="19420" windowHeight="10300" firstSheet="1" activeTab="3" xr2:uid="{402DDD0E-CD94-49A5-A3ED-C29B50D421E3}"/>
  </bookViews>
  <sheets>
    <sheet name="2023後期" sheetId="1" r:id="rId1"/>
    <sheet name="(202310)" sheetId="6" r:id="rId2"/>
    <sheet name="(202410)" sheetId="4" r:id="rId3"/>
    <sheet name="(202504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6" l="1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L4" i="6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L4" i="5"/>
  <c r="P4" i="5" s="1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R4" i="4"/>
  <c r="Q4" i="4"/>
  <c r="P4" i="4"/>
  <c r="O4" i="4"/>
  <c r="L4" i="4"/>
  <c r="N4" i="4" s="1"/>
  <c r="Z4" i="1"/>
  <c r="AE4" i="1" s="1"/>
  <c r="Q4" i="5" l="1"/>
  <c r="N4" i="5"/>
  <c r="R4" i="5"/>
  <c r="M4" i="5"/>
  <c r="O4" i="5"/>
  <c r="M4" i="4"/>
  <c r="P4" i="6"/>
  <c r="M4" i="6"/>
  <c r="O4" i="6"/>
  <c r="Q4" i="6"/>
  <c r="R4" i="6"/>
  <c r="N4" i="6"/>
  <c r="AD4" i="1"/>
  <c r="AA4" i="1"/>
  <c r="AC4" i="1"/>
  <c r="AB4" i="1"/>
  <c r="P27" i="1" l="1"/>
  <c r="O27" i="1"/>
  <c r="N27" i="1"/>
  <c r="M27" i="1"/>
  <c r="L27" i="1"/>
  <c r="K27" i="1"/>
  <c r="R26" i="1"/>
  <c r="Q26" i="1"/>
  <c r="P26" i="1"/>
  <c r="O26" i="1"/>
  <c r="N26" i="1"/>
  <c r="M26" i="1"/>
  <c r="L26" i="1"/>
  <c r="K26" i="1"/>
  <c r="R25" i="1"/>
  <c r="Q25" i="1"/>
  <c r="P25" i="1"/>
  <c r="O25" i="1"/>
  <c r="N25" i="1"/>
  <c r="M25" i="1"/>
  <c r="L25" i="1"/>
  <c r="K25" i="1"/>
  <c r="R24" i="1"/>
  <c r="Q24" i="1"/>
  <c r="P24" i="1"/>
  <c r="O24" i="1"/>
  <c r="N24" i="1"/>
  <c r="M24" i="1"/>
  <c r="L24" i="1"/>
  <c r="K24" i="1"/>
  <c r="R23" i="1"/>
  <c r="Q23" i="1"/>
  <c r="P23" i="1"/>
  <c r="O23" i="1"/>
  <c r="N23" i="1"/>
  <c r="M23" i="1"/>
  <c r="L23" i="1"/>
  <c r="K23" i="1"/>
  <c r="R22" i="1"/>
  <c r="Q22" i="1"/>
  <c r="P22" i="1"/>
  <c r="O22" i="1"/>
  <c r="N22" i="1"/>
  <c r="M22" i="1"/>
  <c r="L22" i="1"/>
  <c r="K22" i="1"/>
  <c r="R21" i="1"/>
  <c r="Q21" i="1"/>
  <c r="P21" i="1"/>
  <c r="O21" i="1"/>
  <c r="N21" i="1"/>
  <c r="M21" i="1"/>
  <c r="L21" i="1"/>
  <c r="K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N16" i="1"/>
  <c r="M16" i="1"/>
  <c r="L16" i="1"/>
  <c r="K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  <c r="R12" i="1"/>
  <c r="Q12" i="1"/>
  <c r="P12" i="1"/>
  <c r="O12" i="1"/>
  <c r="N12" i="1"/>
  <c r="M12" i="1"/>
  <c r="L12" i="1"/>
  <c r="K12" i="1"/>
  <c r="R11" i="1"/>
  <c r="Q11" i="1"/>
  <c r="P11" i="1"/>
  <c r="O11" i="1"/>
  <c r="N11" i="1"/>
  <c r="M11" i="1"/>
  <c r="L11" i="1"/>
  <c r="K11" i="1"/>
  <c r="R10" i="1"/>
  <c r="Q10" i="1"/>
  <c r="P10" i="1"/>
  <c r="O10" i="1"/>
  <c r="N10" i="1"/>
  <c r="M10" i="1"/>
  <c r="L10" i="1"/>
  <c r="K10" i="1"/>
  <c r="R9" i="1"/>
  <c r="Q9" i="1"/>
  <c r="P9" i="1"/>
  <c r="O9" i="1"/>
  <c r="N9" i="1"/>
  <c r="M9" i="1"/>
  <c r="L9" i="1"/>
  <c r="K9" i="1"/>
  <c r="R8" i="1"/>
  <c r="Q8" i="1"/>
  <c r="P8" i="1"/>
  <c r="O8" i="1"/>
  <c r="N8" i="1"/>
  <c r="M8" i="1"/>
  <c r="L8" i="1"/>
  <c r="K8" i="1"/>
  <c r="R7" i="1"/>
  <c r="Q7" i="1"/>
  <c r="P7" i="1"/>
  <c r="O7" i="1"/>
  <c r="N7" i="1"/>
  <c r="M7" i="1"/>
  <c r="L7" i="1"/>
  <c r="K7" i="1"/>
  <c r="R6" i="1"/>
  <c r="Q6" i="1"/>
  <c r="P6" i="1"/>
  <c r="O6" i="1"/>
  <c r="N6" i="1"/>
  <c r="M6" i="1"/>
  <c r="L6" i="1"/>
  <c r="K6" i="1"/>
  <c r="R5" i="1"/>
  <c r="Q5" i="1"/>
  <c r="P5" i="1"/>
  <c r="O5" i="1"/>
  <c r="N5" i="1"/>
  <c r="M5" i="1"/>
  <c r="L5" i="1"/>
  <c r="K5" i="1"/>
  <c r="L4" i="1"/>
  <c r="S4" i="1" s="1"/>
  <c r="P4" i="1" l="1"/>
  <c r="W4" i="1" s="1"/>
  <c r="AG4" i="1"/>
  <c r="Q4" i="1"/>
  <c r="X4" i="1" s="1"/>
  <c r="R4" i="1"/>
  <c r="Y4" i="1" s="1"/>
  <c r="M4" i="1"/>
  <c r="T4" i="1" s="1"/>
  <c r="N4" i="1"/>
  <c r="U4" i="1" s="1"/>
  <c r="O4" i="1"/>
  <c r="V4" i="1" s="1"/>
  <c r="AI4" i="1" l="1"/>
  <c r="AJ4" i="1"/>
  <c r="AL4" i="1"/>
  <c r="AH4" i="1"/>
  <c r="AM4" i="1"/>
  <c r="AK4" i="1"/>
</calcChain>
</file>

<file path=xl/sharedStrings.xml><?xml version="1.0" encoding="utf-8"?>
<sst xmlns="http://schemas.openxmlformats.org/spreadsheetml/2006/main" count="672" uniqueCount="106">
  <si>
    <t>【様式４】、【様式４－２】</t>
    <rPh sb="1" eb="3">
      <t>ヨウシキ</t>
    </rPh>
    <rPh sb="7" eb="9">
      <t>ヨウシキ</t>
    </rPh>
    <phoneticPr fontId="3"/>
  </si>
  <si>
    <t>→ここから厚労省に報告（様式４－２）</t>
    <rPh sb="5" eb="8">
      <t>コウロウショウ</t>
    </rPh>
    <rPh sb="9" eb="11">
      <t>ホウコク</t>
    </rPh>
    <rPh sb="12" eb="14">
      <t>ヨウシキ</t>
    </rPh>
    <phoneticPr fontId="3"/>
  </si>
  <si>
    <t>更新日：</t>
    <rPh sb="0" eb="3">
      <t>コウシンビ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</si>
  <si>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</si>
  <si>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度報告分</t>
    <rPh sb="0" eb="1">
      <t>ド</t>
    </rPh>
    <rPh sb="1" eb="3">
      <t>ホウコク</t>
    </rPh>
    <rPh sb="3" eb="4">
      <t>ブン</t>
    </rPh>
    <phoneticPr fontId="3"/>
  </si>
  <si>
    <t>（実績指数算出用）</t>
    <rPh sb="1" eb="5">
      <t>ジッセキシスウ</t>
    </rPh>
    <rPh sb="5" eb="8">
      <t>サンシュツヨウ</t>
    </rPh>
    <phoneticPr fontId="3"/>
  </si>
  <si>
    <t>↓様式1、３にあり</t>
    <rPh sb="1" eb="3">
      <t>ヨウシキ</t>
    </rPh>
    <phoneticPr fontId="3"/>
  </si>
  <si>
    <r>
      <t>供給</t>
    </r>
    <r>
      <rPr>
        <sz val="11"/>
        <color rgb="FFFF0000"/>
        <rFont val="游ゴシック"/>
        <family val="3"/>
        <charset val="128"/>
        <scheme val="minor"/>
      </rPr>
      <t>実績</t>
    </r>
    <r>
      <rPr>
        <sz val="11"/>
        <rFont val="游ゴシック"/>
        <family val="3"/>
        <charset val="128"/>
        <scheme val="minor"/>
      </rPr>
      <t>数量</t>
    </r>
    <phoneticPr fontId="3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</si>
  <si>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rFont val="游ゴシック"/>
        <family val="3"/>
        <charset val="128"/>
        <scheme val="minor"/>
      </rPr>
      <t>数量</t>
    </r>
    <phoneticPr fontId="3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</si>
  <si>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color theme="1"/>
        <rFont val="游ゴシック"/>
        <family val="3"/>
        <charset val="128"/>
        <scheme val="minor"/>
      </rPr>
      <t>数量</t>
    </r>
    <phoneticPr fontId="3"/>
  </si>
  <si>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</si>
  <si>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</si>
  <si>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</si>
  <si>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</si>
  <si>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</si>
  <si>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</si>
  <si>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</si>
  <si>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</si>
  <si>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内用薬</t>
    <rPh sb="0" eb="3">
      <t>ナイヨウヤク</t>
    </rPh>
    <phoneticPr fontId="3"/>
  </si>
  <si>
    <t>2329122D1414</t>
    <phoneticPr fontId="3"/>
  </si>
  <si>
    <t>2329122D1414</t>
  </si>
  <si>
    <t>寿製薬</t>
    <rPh sb="0" eb="3">
      <t>コトブキセイヤク</t>
    </rPh>
    <phoneticPr fontId="3"/>
  </si>
  <si>
    <t>マーズレンＳ配合顆粒</t>
    <phoneticPr fontId="3"/>
  </si>
  <si>
    <t>②減少傾向</t>
    <rPh sb="1" eb="3">
      <t>ゲンショウ</t>
    </rPh>
    <rPh sb="3" eb="5">
      <t>ケイコウ</t>
    </rPh>
    <phoneticPr fontId="3"/>
  </si>
  <si>
    <t>2329122F1032</t>
    <phoneticPr fontId="3"/>
  </si>
  <si>
    <t>2329122F1032</t>
  </si>
  <si>
    <t>マーズレン配合錠１．０ＥＳ</t>
  </si>
  <si>
    <t>⑤横這い</t>
    <rPh sb="1" eb="3">
      <t>ヨコバ</t>
    </rPh>
    <phoneticPr fontId="3"/>
  </si>
  <si>
    <t>2329122F2020</t>
    <phoneticPr fontId="3"/>
  </si>
  <si>
    <t>2329122F2020</t>
  </si>
  <si>
    <t>マーズレン配合錠０．５ＥＳ</t>
  </si>
  <si>
    <t>2329122F3027</t>
    <phoneticPr fontId="3"/>
  </si>
  <si>
    <t>2329122F3027</t>
  </si>
  <si>
    <t>マーズレン配合錠０．３７５ＥＳ</t>
  </si>
  <si>
    <t>2323002D1032</t>
    <phoneticPr fontId="11"/>
  </si>
  <si>
    <t>2323002D1032</t>
  </si>
  <si>
    <t>アズロキサ顆粒２．５％</t>
  </si>
  <si>
    <t>2323002F1025</t>
    <phoneticPr fontId="11"/>
  </si>
  <si>
    <t>2323002F1025</t>
  </si>
  <si>
    <t>アズロキサ錠１５ｍｇ</t>
  </si>
  <si>
    <t>1249009F1015</t>
    <phoneticPr fontId="3"/>
  </si>
  <si>
    <t>1249009F1503</t>
  </si>
  <si>
    <t>エペリゾン塩酸塩錠５０ｍｇ「ＫＯ」</t>
  </si>
  <si>
    <t>1139005F1015</t>
    <phoneticPr fontId="3"/>
  </si>
  <si>
    <t>1139005F1058</t>
  </si>
  <si>
    <t>ゾニサミド錠１００ｍｇＥＸ「ＫＯ」</t>
  </si>
  <si>
    <t>①増加傾向</t>
    <rPh sb="1" eb="3">
      <t>ゾウカ</t>
    </rPh>
    <phoneticPr fontId="3"/>
  </si>
  <si>
    <t>2139009F1034</t>
    <phoneticPr fontId="3"/>
  </si>
  <si>
    <t>2139009F1034</t>
  </si>
  <si>
    <t>トラセミド錠４ｍｇ「ＫＯ」</t>
  </si>
  <si>
    <t>2139009F2030</t>
    <phoneticPr fontId="3"/>
  </si>
  <si>
    <t>2139009F2030</t>
  </si>
  <si>
    <t>トラセミド錠８ｍｇ「ＫＯ」</t>
  </si>
  <si>
    <t>1149038F1032</t>
    <phoneticPr fontId="3"/>
  </si>
  <si>
    <t>1149038F1032</t>
  </si>
  <si>
    <t>トラマドール塩酸塩ＯＤ錠２５ｍｇ「ＫＯ」</t>
  </si>
  <si>
    <t>1149038F2039</t>
    <phoneticPr fontId="3"/>
  </si>
  <si>
    <t>1149038F2039</t>
  </si>
  <si>
    <t>トラマドール塩酸塩ＯＤ錠５０ｍｇ「ＫＯ」</t>
  </si>
  <si>
    <t>2160007F1039</t>
    <phoneticPr fontId="3"/>
  </si>
  <si>
    <t>2160007F1039</t>
  </si>
  <si>
    <t>ナラトリプタン錠２．５ｍｇ「ＫＯ」</t>
  </si>
  <si>
    <t>2129009F1038</t>
    <phoneticPr fontId="3"/>
  </si>
  <si>
    <t>2129009F1038</t>
  </si>
  <si>
    <t>フレカイニド酢酸塩錠５０ｍｇ「ＫＯ」</t>
  </si>
  <si>
    <t>2129009F2034</t>
    <phoneticPr fontId="3"/>
  </si>
  <si>
    <t>2129009F2034</t>
  </si>
  <si>
    <t>フレカイニド酢酸塩錠１００ｍｇ「ＫＯ」</t>
  </si>
  <si>
    <t>3949002C1049</t>
    <phoneticPr fontId="3"/>
  </si>
  <si>
    <t>3949002C1049</t>
  </si>
  <si>
    <t>ベンズブロマロン細粒１０％「ＫＯ」</t>
  </si>
  <si>
    <t>3136004F2316</t>
    <phoneticPr fontId="3"/>
  </si>
  <si>
    <t>3136004F2316</t>
  </si>
  <si>
    <t>メコバラミン錠５００μｇ「ＫＯ」</t>
  </si>
  <si>
    <t>4490021F1033</t>
    <phoneticPr fontId="3"/>
  </si>
  <si>
    <t>4490021F1033</t>
  </si>
  <si>
    <t>ラマトロバン錠５０ｍｇ「ＫＯ」</t>
  </si>
  <si>
    <t>③季節性</t>
  </si>
  <si>
    <t>4490021F2030</t>
    <phoneticPr fontId="3"/>
  </si>
  <si>
    <t>4490021F2030</t>
  </si>
  <si>
    <t>ラマトロバン錠７５ｍｇ「ＫＯ」</t>
  </si>
  <si>
    <t>1149019F1757</t>
    <phoneticPr fontId="3"/>
  </si>
  <si>
    <t>1149019F1757</t>
  </si>
  <si>
    <t>ロキソプロフェンＮａ錠６０ｍｇ「ＫＯ」</t>
  </si>
  <si>
    <t>1149036F1033</t>
    <phoneticPr fontId="3"/>
  </si>
  <si>
    <t>1149036F1033</t>
  </si>
  <si>
    <t>ロルノキシカム錠２ｍｇ「ＫＯ」</t>
  </si>
  <si>
    <t>1149036F2030</t>
    <phoneticPr fontId="3"/>
  </si>
  <si>
    <t>1149036F2030</t>
  </si>
  <si>
    <t>ロルノキシカム錠４ｍｇ「ＫＯ」</t>
  </si>
  <si>
    <t>【様式４】</t>
    <rPh sb="1" eb="3">
      <t>ヨウシキ</t>
    </rPh>
    <phoneticPr fontId="3"/>
  </si>
  <si>
    <t>直近３年間の
供給状況</t>
    <rPh sb="0" eb="2">
      <t>チョッキン</t>
    </rPh>
    <rPh sb="3" eb="5">
      <t>ネンカン</t>
    </rPh>
    <rPh sb="7" eb="11">
      <t>キョウキュウジョウキョウ</t>
    </rPh>
    <phoneticPr fontId="3"/>
  </si>
  <si>
    <t>（参考）
初年度の10％に
相当する量</t>
    <rPh sb="1" eb="3">
      <t>サンコウ</t>
    </rPh>
    <rPh sb="5" eb="8">
      <t>ショネンド</t>
    </rPh>
    <rPh sb="14" eb="16">
      <t>ソウトウ</t>
    </rPh>
    <rPh sb="18" eb="19">
      <t>リョウ</t>
    </rPh>
    <phoneticPr fontId="3"/>
  </si>
  <si>
    <t>供給計画に対する
実績の指数</t>
    <phoneticPr fontId="3"/>
  </si>
  <si>
    <t>↓様式３にあり</t>
    <rPh sb="1" eb="3">
      <t>ヨウシキ</t>
    </rPh>
    <phoneticPr fontId="3"/>
  </si>
  <si>
    <t>供給計画に対する実績の指数</t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</si>
  <si>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</si>
  <si>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3"/>
  </si>
  <si>
    <t>1169015F2057</t>
  </si>
  <si>
    <t>ゾニサミドOD錠25mgTRE「KO」</t>
  </si>
  <si>
    <t>1169015F3053</t>
  </si>
  <si>
    <t>ゾニサミドOD錠50mgTRE「KO」</t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</si>
  <si>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</si>
  <si>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①増加傾向</t>
    <phoneticPr fontId="3"/>
  </si>
  <si>
    <t>ゾニサミドOD錠２５mgＴＲＥ「ＫＯ」</t>
    <phoneticPr fontId="3"/>
  </si>
  <si>
    <t>ゾニサミドOD錠５０mgＴＲＥ「ＫＯ」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</si>
</sst>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&quot;月&quot;;@"/>
    <numFmt numFmtId="178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right" vertical="center"/>
    </xf>
    <xf numFmtId="31" fontId="0" fillId="0" borderId="3" xfId="0" applyNumberFormat="1" applyBorder="1" applyAlignment="1">
      <alignment horizontal="left" vertical="center"/>
    </xf>
    <xf numFmtId="177" fontId="5" fillId="2" borderId="4" xfId="1" applyNumberFormat="1" applyFont="1" applyFill="1" applyBorder="1" applyAlignment="1">
      <alignment horizontal="right" vertical="center"/>
    </xf>
    <xf numFmtId="38" fontId="5" fillId="2" borderId="0" xfId="1" applyFont="1" applyFill="1" applyAlignment="1">
      <alignment horizontal="left" vertical="center"/>
    </xf>
    <xf numFmtId="38" fontId="0" fillId="2" borderId="0" xfId="1" applyFont="1" applyFill="1" applyAlignment="1">
      <alignment horizontal="left" vertical="center"/>
    </xf>
    <xf numFmtId="38" fontId="6" fillId="0" borderId="0" xfId="1" applyFont="1" applyAlignment="1">
      <alignment horizontal="right" vertical="center"/>
    </xf>
    <xf numFmtId="176" fontId="7" fillId="0" borderId="0" xfId="0" applyNumberFormat="1" applyFont="1">
      <alignment vertical="center"/>
    </xf>
    <xf numFmtId="177" fontId="5" fillId="3" borderId="5" xfId="1" applyNumberFormat="1" applyFont="1" applyFill="1" applyBorder="1" applyAlignment="1">
      <alignment horizontal="center" vertical="center" wrapText="1"/>
    </xf>
    <xf numFmtId="38" fontId="5" fillId="3" borderId="7" xfId="1" applyFont="1" applyFill="1" applyBorder="1" applyAlignment="1">
      <alignment horizontal="center" vertical="center"/>
    </xf>
    <xf numFmtId="38" fontId="5" fillId="3" borderId="6" xfId="1" applyFont="1" applyFill="1" applyBorder="1" applyAlignment="1">
      <alignment horizontal="center" vertical="center"/>
    </xf>
    <xf numFmtId="38" fontId="5" fillId="4" borderId="6" xfId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38" fontId="9" fillId="5" borderId="8" xfId="1" applyFont="1" applyFill="1" applyBorder="1" applyAlignment="1">
      <alignment horizontal="center" vertical="center" wrapText="1"/>
    </xf>
    <xf numFmtId="177" fontId="9" fillId="3" borderId="8" xfId="1" applyNumberFormat="1" applyFont="1" applyFill="1" applyBorder="1" applyAlignment="1">
      <alignment horizontal="center" vertical="center" wrapText="1"/>
    </xf>
    <xf numFmtId="177" fontId="9" fillId="3" borderId="11" xfId="1" applyNumberFormat="1" applyFont="1" applyFill="1" applyBorder="1" applyAlignment="1">
      <alignment horizontal="center" vertical="center" wrapText="1"/>
    </xf>
    <xf numFmtId="177" fontId="9" fillId="3" borderId="9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177" fontId="9" fillId="4" borderId="12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9" fillId="3" borderId="10" xfId="1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7" fillId="0" borderId="6" xfId="0" applyFont="1" applyBorder="1" applyAlignment="1">
      <alignment horizontal="justify"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 wrapText="1"/>
    </xf>
    <xf numFmtId="178" fontId="9" fillId="0" borderId="5" xfId="1" applyNumberFormat="1" applyFont="1" applyFill="1" applyBorder="1" applyAlignment="1">
      <alignment horizontal="right" vertical="center" wrapText="1"/>
    </xf>
    <xf numFmtId="38" fontId="7" fillId="0" borderId="13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 wrapText="1"/>
    </xf>
    <xf numFmtId="38" fontId="7" fillId="0" borderId="14" xfId="1" applyFont="1" applyFill="1" applyBorder="1" applyAlignment="1">
      <alignment horizontal="right" vertical="center"/>
    </xf>
    <xf numFmtId="38" fontId="7" fillId="0" borderId="6" xfId="1" applyFont="1" applyBorder="1">
      <alignment vertical="center"/>
    </xf>
    <xf numFmtId="0" fontId="1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38" fontId="7" fillId="0" borderId="13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 wrapText="1"/>
    </xf>
    <xf numFmtId="38" fontId="7" fillId="0" borderId="14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 wrapText="1"/>
    </xf>
    <xf numFmtId="38" fontId="0" fillId="0" borderId="14" xfId="1" applyFont="1" applyBorder="1" applyAlignment="1">
      <alignment horizontal="right" vertical="center"/>
    </xf>
    <xf numFmtId="38" fontId="0" fillId="0" borderId="6" xfId="1" applyFont="1" applyBorder="1">
      <alignment vertical="center"/>
    </xf>
    <xf numFmtId="176" fontId="0" fillId="0" borderId="6" xfId="0" applyNumberFormat="1" applyBorder="1">
      <alignment vertical="center"/>
    </xf>
    <xf numFmtId="178" fontId="0" fillId="0" borderId="0" xfId="1" applyNumberFormat="1" applyFont="1" applyAlignment="1">
      <alignment horizontal="right" vertical="center"/>
    </xf>
    <xf numFmtId="178" fontId="0" fillId="0" borderId="0" xfId="1" applyNumberFormat="1" applyFont="1" applyAlignment="1">
      <alignment horizontal="right" vertical="center" wrapText="1"/>
    </xf>
    <xf numFmtId="38" fontId="0" fillId="0" borderId="1" xfId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 wrapText="1"/>
    </xf>
    <xf numFmtId="38" fontId="0" fillId="0" borderId="0" xfId="1" applyFont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5" fillId="3" borderId="6" xfId="1" applyNumberFormat="1" applyFont="1" applyFill="1" applyBorder="1" applyAlignment="1">
      <alignment horizontal="center" vertical="center" wrapText="1"/>
    </xf>
    <xf numFmtId="177" fontId="5" fillId="3" borderId="15" xfId="1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5" xfId="2" xr:uid="{E6955A8B-0854-4047-864E-B96A93068A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C274-7EB9-4E52-8052-4C02D9BA1B24}">
  <sheetPr>
    <tabColor theme="5" tint="0.79998168889431442"/>
    <pageSetUpPr fitToPage="1"/>
  </sheetPr>
  <dimension ref="B1:AM1207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8" x14ac:dyDescent="0.55000000000000004"/>
  <cols>
    <col min="1" max="1" width="4.58203125" customWidth="1"/>
    <col min="2" max="2" width="16.5" hidden="1" customWidth="1"/>
    <col min="3" max="3" width="20.6640625" hidden="1" customWidth="1"/>
    <col min="4" max="5" width="17" hidden="1" customWidth="1"/>
    <col min="6" max="6" width="43" bestFit="1" customWidth="1"/>
    <col min="7" max="7" width="12.4140625" bestFit="1" customWidth="1"/>
    <col min="8" max="10" width="12.6640625" style="2" bestFit="1" customWidth="1"/>
    <col min="11" max="11" width="14.4140625" style="2" bestFit="1" customWidth="1"/>
    <col min="12" max="13" width="17.58203125" style="2" bestFit="1" customWidth="1"/>
    <col min="14" max="14" width="17.58203125" style="3" bestFit="1" customWidth="1"/>
    <col min="15" max="18" width="17.58203125" style="2" bestFit="1" customWidth="1"/>
    <col min="19" max="19" width="25.58203125" style="56" hidden="1" customWidth="1"/>
    <col min="20" max="20" width="25.58203125" style="2" hidden="1" customWidth="1"/>
    <col min="21" max="21" width="25.58203125" style="3" hidden="1" customWidth="1"/>
    <col min="22" max="27" width="25.58203125" style="2" hidden="1" customWidth="1"/>
    <col min="28" max="28" width="25.58203125" style="3" hidden="1" customWidth="1"/>
    <col min="29" max="31" width="25.58203125" style="2" hidden="1" customWidth="1"/>
    <col min="32" max="32" width="14.4140625" hidden="1" customWidth="1"/>
    <col min="33" max="33" width="15.08203125" style="6" hidden="1" customWidth="1"/>
    <col min="34" max="39" width="13" hidden="1" customWidth="1"/>
  </cols>
  <sheetData>
    <row r="1" spans="2:39" ht="23" thickBot="1" x14ac:dyDescent="0.6">
      <c r="B1" s="1" t="s">
        <v>0</v>
      </c>
      <c r="F1" s="1" t="s">
        <v>90</v>
      </c>
      <c r="R1" s="4"/>
      <c r="S1" s="5" t="s">
        <v>1</v>
      </c>
    </row>
    <row r="2" spans="2:39" ht="18.5" thickBot="1" x14ac:dyDescent="0.6">
      <c r="B2" s="7" t="s">
        <v>2</v>
      </c>
      <c r="C2" s="8">
        <v>45392</v>
      </c>
      <c r="L2" s="9">
        <v>45383</v>
      </c>
      <c r="M2" s="10" t="s">
        <v>3</v>
      </c>
      <c r="S2" s="9">
        <v>45383</v>
      </c>
      <c r="T2" s="11" t="s">
        <v>4</v>
      </c>
      <c r="Z2" s="12"/>
      <c r="AG2" s="13" t="s">
        <v>5</v>
      </c>
    </row>
    <row r="3" spans="2:39" ht="36" x14ac:dyDescent="0.55000000000000004">
      <c r="B3" t="s">
        <v>6</v>
      </c>
      <c r="C3" t="s">
        <v>6</v>
      </c>
      <c r="D3" t="s">
        <v>6</v>
      </c>
      <c r="E3" t="s">
        <v>6</v>
      </c>
      <c r="L3" s="14" t="s">
        <v>93</v>
      </c>
      <c r="M3" s="14" t="s">
        <v>93</v>
      </c>
      <c r="N3" s="14" t="s">
        <v>93</v>
      </c>
      <c r="O3" s="14" t="s">
        <v>93</v>
      </c>
      <c r="P3" s="14" t="s">
        <v>93</v>
      </c>
      <c r="Q3" s="14" t="s">
        <v>93</v>
      </c>
      <c r="R3" s="14" t="s">
        <v>93</v>
      </c>
      <c r="S3" s="15" t="s">
        <v>7</v>
      </c>
      <c r="T3" s="16" t="s">
        <v>7</v>
      </c>
      <c r="U3" s="16" t="s">
        <v>7</v>
      </c>
      <c r="V3" s="16" t="s">
        <v>7</v>
      </c>
      <c r="W3" s="16" t="s">
        <v>7</v>
      </c>
      <c r="X3" s="16" t="s">
        <v>7</v>
      </c>
      <c r="Y3" s="16" t="s">
        <v>7</v>
      </c>
      <c r="Z3" s="17" t="s">
        <v>8</v>
      </c>
      <c r="AA3" s="17" t="s">
        <v>8</v>
      </c>
      <c r="AB3" s="17" t="s">
        <v>8</v>
      </c>
      <c r="AC3" s="17" t="s">
        <v>8</v>
      </c>
      <c r="AD3" s="17" t="s">
        <v>8</v>
      </c>
      <c r="AE3" s="17" t="s">
        <v>8</v>
      </c>
      <c r="AG3" s="18" t="s">
        <v>9</v>
      </c>
      <c r="AH3" s="19" t="s">
        <v>9</v>
      </c>
      <c r="AI3" s="19" t="s">
        <v>9</v>
      </c>
      <c r="AJ3" s="19" t="s">
        <v>9</v>
      </c>
      <c r="AK3" s="19" t="s">
        <v>9</v>
      </c>
      <c r="AL3" s="19" t="s">
        <v>9</v>
      </c>
      <c r="AM3" s="19" t="s">
        <v>9</v>
      </c>
    </row>
    <row r="4" spans="2:39" s="30" customFormat="1" ht="112.5" customHeight="1" thickBot="1" x14ac:dyDescent="0.6">
      <c r="B4" s="20" t="s">
        <v>10</v>
      </c>
      <c r="C4" s="21" t="s">
        <v>11</v>
      </c>
      <c r="D4" s="22" t="s">
        <v>12</v>
      </c>
      <c r="E4" s="22" t="s">
        <v>13</v>
      </c>
      <c r="F4" s="20" t="s">
        <v>14</v>
      </c>
      <c r="G4" s="23" t="s">
        <v>91</v>
      </c>
      <c r="H4" s="24" t="s">
        <v>15</v>
      </c>
      <c r="I4" s="24" t="s">
        <v>16</v>
      </c>
      <c r="J4" s="24" t="s">
        <v>17</v>
      </c>
      <c r="K4" s="24" t="s">
        <v>92</v>
      </c>
      <c r="L4" s="25">
        <f>L2-186</f>
        <v>45197</v>
      </c>
      <c r="M4" s="25">
        <f>L4+31</f>
        <v>45228</v>
      </c>
      <c r="N4" s="25">
        <f>L4+62</f>
        <v>45259</v>
      </c>
      <c r="O4" s="25">
        <f>L4+93</f>
        <v>45290</v>
      </c>
      <c r="P4" s="25">
        <f>L4+124</f>
        <v>45321</v>
      </c>
      <c r="Q4" s="25">
        <f>L4+152</f>
        <v>45349</v>
      </c>
      <c r="R4" s="25">
        <f>L4+183</f>
        <v>45380</v>
      </c>
      <c r="S4" s="26">
        <f t="shared" ref="S4:Y4" si="0">L4</f>
        <v>45197</v>
      </c>
      <c r="T4" s="27">
        <f t="shared" si="0"/>
        <v>45228</v>
      </c>
      <c r="U4" s="27">
        <f t="shared" si="0"/>
        <v>45259</v>
      </c>
      <c r="V4" s="27">
        <f t="shared" si="0"/>
        <v>45290</v>
      </c>
      <c r="W4" s="25">
        <f t="shared" si="0"/>
        <v>45321</v>
      </c>
      <c r="X4" s="27">
        <f t="shared" si="0"/>
        <v>45349</v>
      </c>
      <c r="Y4" s="25">
        <f t="shared" si="0"/>
        <v>45380</v>
      </c>
      <c r="Z4" s="28">
        <f>S2</f>
        <v>45383</v>
      </c>
      <c r="AA4" s="29">
        <f>Z4+31</f>
        <v>45414</v>
      </c>
      <c r="AB4" s="29">
        <f>Z4+62</f>
        <v>45445</v>
      </c>
      <c r="AC4" s="29">
        <f>Z4+93</f>
        <v>45476</v>
      </c>
      <c r="AD4" s="29">
        <f>Z4+124</f>
        <v>45507</v>
      </c>
      <c r="AE4" s="29">
        <f>Z4+155</f>
        <v>45538</v>
      </c>
      <c r="AG4" s="31">
        <f t="shared" ref="AG4:AM4" si="1">L4</f>
        <v>45197</v>
      </c>
      <c r="AH4" s="31">
        <f t="shared" si="1"/>
        <v>45228</v>
      </c>
      <c r="AI4" s="31">
        <f t="shared" si="1"/>
        <v>45259</v>
      </c>
      <c r="AJ4" s="31">
        <f t="shared" si="1"/>
        <v>45290</v>
      </c>
      <c r="AK4" s="31">
        <f t="shared" si="1"/>
        <v>45321</v>
      </c>
      <c r="AL4" s="31">
        <f t="shared" si="1"/>
        <v>45349</v>
      </c>
      <c r="AM4" s="31">
        <f t="shared" si="1"/>
        <v>45380</v>
      </c>
    </row>
    <row r="5" spans="2:39" s="30" customFormat="1" ht="18.5" thickTop="1" x14ac:dyDescent="0.55000000000000004">
      <c r="B5" s="32" t="s">
        <v>18</v>
      </c>
      <c r="C5" s="33" t="s">
        <v>19</v>
      </c>
      <c r="D5" s="32" t="s">
        <v>20</v>
      </c>
      <c r="E5" s="34" t="s">
        <v>21</v>
      </c>
      <c r="F5" s="34" t="s">
        <v>22</v>
      </c>
      <c r="G5" s="32" t="s">
        <v>23</v>
      </c>
      <c r="H5" s="35">
        <v>247483000</v>
      </c>
      <c r="I5" s="35">
        <v>234105000</v>
      </c>
      <c r="J5" s="35">
        <v>220480000</v>
      </c>
      <c r="K5" s="36">
        <f t="shared" ref="K5:K27" si="2">H5*0.1</f>
        <v>24748300</v>
      </c>
      <c r="L5" s="37">
        <f t="shared" ref="L5:L26" si="3">S5/AG5</f>
        <v>0.91232566583370711</v>
      </c>
      <c r="M5" s="37">
        <f t="shared" ref="M5:M26" si="4">T5/AH5</f>
        <v>0.79763354050532875</v>
      </c>
      <c r="N5" s="37">
        <f t="shared" ref="N5:N26" si="5">U5/AI5</f>
        <v>0.5224578714679311</v>
      </c>
      <c r="O5" s="37">
        <f t="shared" ref="O5:O26" si="6">V5/AJ5</f>
        <v>0.39747122017897951</v>
      </c>
      <c r="P5" s="37">
        <f t="shared" ref="P5:P26" si="7">W5/AK5</f>
        <v>0.32904038786014822</v>
      </c>
      <c r="Q5" s="37">
        <f t="shared" ref="Q5:Q26" si="8">X5/AL5</f>
        <v>0.29123683817090623</v>
      </c>
      <c r="R5" s="37">
        <f t="shared" ref="R5:R26" si="9">Y5/AM5</f>
        <v>0.52852352576835182</v>
      </c>
      <c r="S5" s="38">
        <v>21358000</v>
      </c>
      <c r="T5" s="39">
        <v>18673000</v>
      </c>
      <c r="U5" s="40">
        <v>12231000</v>
      </c>
      <c r="V5" s="39">
        <v>9305000</v>
      </c>
      <c r="W5" s="39">
        <v>7703000</v>
      </c>
      <c r="X5" s="41">
        <v>6818000</v>
      </c>
      <c r="Y5" s="41">
        <v>12373000</v>
      </c>
      <c r="Z5" s="39">
        <v>22048000</v>
      </c>
      <c r="AA5" s="39">
        <v>22048000</v>
      </c>
      <c r="AB5" s="40">
        <v>22048000</v>
      </c>
      <c r="AC5" s="39">
        <v>22048000</v>
      </c>
      <c r="AD5" s="39">
        <v>22048000</v>
      </c>
      <c r="AE5" s="39">
        <v>22048000</v>
      </c>
      <c r="AG5" s="42">
        <v>23410500</v>
      </c>
      <c r="AH5" s="42">
        <v>23410500</v>
      </c>
      <c r="AI5" s="42">
        <v>23410500</v>
      </c>
      <c r="AJ5" s="42">
        <v>23410500</v>
      </c>
      <c r="AK5" s="42">
        <v>23410500</v>
      </c>
      <c r="AL5" s="42">
        <v>23410500</v>
      </c>
      <c r="AM5" s="42">
        <v>23410500</v>
      </c>
    </row>
    <row r="6" spans="2:39" s="30" customFormat="1" x14ac:dyDescent="0.55000000000000004">
      <c r="B6" s="32" t="s">
        <v>18</v>
      </c>
      <c r="C6" s="33" t="s">
        <v>24</v>
      </c>
      <c r="D6" s="32" t="s">
        <v>25</v>
      </c>
      <c r="E6" s="34" t="s">
        <v>21</v>
      </c>
      <c r="F6" s="32" t="s">
        <v>26</v>
      </c>
      <c r="G6" s="32" t="s">
        <v>27</v>
      </c>
      <c r="H6" s="35">
        <v>10567000</v>
      </c>
      <c r="I6" s="35">
        <v>12911000</v>
      </c>
      <c r="J6" s="35">
        <v>12431000</v>
      </c>
      <c r="K6" s="36">
        <f t="shared" si="2"/>
        <v>1056700</v>
      </c>
      <c r="L6" s="37">
        <f t="shared" si="3"/>
        <v>0.19363333591511114</v>
      </c>
      <c r="M6" s="37">
        <f t="shared" si="4"/>
        <v>1.2795290837270545</v>
      </c>
      <c r="N6" s="37">
        <f t="shared" si="5"/>
        <v>1.2710092169467895</v>
      </c>
      <c r="O6" s="37">
        <f t="shared" si="6"/>
        <v>0.85276121137014949</v>
      </c>
      <c r="P6" s="37">
        <f t="shared" si="7"/>
        <v>0.62969560839594141</v>
      </c>
      <c r="Q6" s="37">
        <f t="shared" si="8"/>
        <v>0.64208814189450858</v>
      </c>
      <c r="R6" s="37">
        <f t="shared" si="9"/>
        <v>0.7420029432267059</v>
      </c>
      <c r="S6" s="38">
        <v>250000</v>
      </c>
      <c r="T6" s="39">
        <v>1652000</v>
      </c>
      <c r="U6" s="40">
        <v>1641000</v>
      </c>
      <c r="V6" s="39">
        <v>1101000</v>
      </c>
      <c r="W6" s="39">
        <v>813000</v>
      </c>
      <c r="X6" s="41">
        <v>829000</v>
      </c>
      <c r="Y6" s="41">
        <v>958000</v>
      </c>
      <c r="Z6" s="39">
        <v>1243100</v>
      </c>
      <c r="AA6" s="39">
        <v>1243100</v>
      </c>
      <c r="AB6" s="40">
        <v>1243100</v>
      </c>
      <c r="AC6" s="39">
        <v>1243100</v>
      </c>
      <c r="AD6" s="39">
        <v>1243100</v>
      </c>
      <c r="AE6" s="39">
        <v>1243100</v>
      </c>
      <c r="AG6" s="42">
        <v>1291100</v>
      </c>
      <c r="AH6" s="42">
        <v>1291100</v>
      </c>
      <c r="AI6" s="42">
        <v>1291100</v>
      </c>
      <c r="AJ6" s="42">
        <v>1291100</v>
      </c>
      <c r="AK6" s="42">
        <v>1291100</v>
      </c>
      <c r="AL6" s="42">
        <v>1291100</v>
      </c>
      <c r="AM6" s="42">
        <v>1291100</v>
      </c>
    </row>
    <row r="7" spans="2:39" s="30" customFormat="1" x14ac:dyDescent="0.55000000000000004">
      <c r="B7" s="32" t="s">
        <v>18</v>
      </c>
      <c r="C7" s="33" t="s">
        <v>28</v>
      </c>
      <c r="D7" s="32" t="s">
        <v>29</v>
      </c>
      <c r="E7" s="34" t="s">
        <v>21</v>
      </c>
      <c r="F7" s="32" t="s">
        <v>30</v>
      </c>
      <c r="G7" s="32" t="s">
        <v>27</v>
      </c>
      <c r="H7" s="35">
        <v>9090000</v>
      </c>
      <c r="I7" s="35">
        <v>9514000</v>
      </c>
      <c r="J7" s="35">
        <v>10235000</v>
      </c>
      <c r="K7" s="36">
        <f t="shared" si="2"/>
        <v>909000</v>
      </c>
      <c r="L7" s="37">
        <f t="shared" si="3"/>
        <v>0.6148833298297246</v>
      </c>
      <c r="M7" s="37">
        <f t="shared" si="4"/>
        <v>0.85242800084086612</v>
      </c>
      <c r="N7" s="37">
        <f t="shared" si="5"/>
        <v>1.6155139793987807</v>
      </c>
      <c r="O7" s="37">
        <f t="shared" si="6"/>
        <v>0.6085768341391633</v>
      </c>
      <c r="P7" s="37">
        <f t="shared" si="7"/>
        <v>0.61278116459953758</v>
      </c>
      <c r="Q7" s="37">
        <f t="shared" si="8"/>
        <v>0.80828253100693714</v>
      </c>
      <c r="R7" s="37">
        <f t="shared" si="9"/>
        <v>0.86083666176161444</v>
      </c>
      <c r="S7" s="38">
        <v>585000</v>
      </c>
      <c r="T7" s="39">
        <v>811000</v>
      </c>
      <c r="U7" s="40">
        <v>1537000</v>
      </c>
      <c r="V7" s="39">
        <v>579000</v>
      </c>
      <c r="W7" s="39">
        <v>583000</v>
      </c>
      <c r="X7" s="41">
        <v>769000</v>
      </c>
      <c r="Y7" s="41">
        <v>819000</v>
      </c>
      <c r="Z7" s="39">
        <v>1023500</v>
      </c>
      <c r="AA7" s="39">
        <v>1023500</v>
      </c>
      <c r="AB7" s="40">
        <v>1023500</v>
      </c>
      <c r="AC7" s="39">
        <v>1023500</v>
      </c>
      <c r="AD7" s="39">
        <v>1023500</v>
      </c>
      <c r="AE7" s="39">
        <v>1023500</v>
      </c>
      <c r="AG7" s="42">
        <v>951400</v>
      </c>
      <c r="AH7" s="42">
        <v>951400</v>
      </c>
      <c r="AI7" s="42">
        <v>951400</v>
      </c>
      <c r="AJ7" s="42">
        <v>951400</v>
      </c>
      <c r="AK7" s="42">
        <v>951400</v>
      </c>
      <c r="AL7" s="42">
        <v>951400</v>
      </c>
      <c r="AM7" s="42">
        <v>951400</v>
      </c>
    </row>
    <row r="8" spans="2:39" s="30" customFormat="1" x14ac:dyDescent="0.55000000000000004">
      <c r="B8" s="32" t="s">
        <v>18</v>
      </c>
      <c r="C8" s="33" t="s">
        <v>31</v>
      </c>
      <c r="D8" s="32" t="s">
        <v>32</v>
      </c>
      <c r="E8" s="34" t="s">
        <v>21</v>
      </c>
      <c r="F8" s="32" t="s">
        <v>33</v>
      </c>
      <c r="G8" s="32" t="s">
        <v>27</v>
      </c>
      <c r="H8" s="35">
        <v>5862000</v>
      </c>
      <c r="I8" s="35">
        <v>2764000</v>
      </c>
      <c r="J8" s="35">
        <v>3004000</v>
      </c>
      <c r="K8" s="36">
        <f t="shared" si="2"/>
        <v>586200</v>
      </c>
      <c r="L8" s="37">
        <f t="shared" si="3"/>
        <v>0.9623733719247467</v>
      </c>
      <c r="M8" s="37">
        <f t="shared" si="4"/>
        <v>0.90086830680173657</v>
      </c>
      <c r="N8" s="37">
        <f t="shared" si="5"/>
        <v>1.0419681620839363</v>
      </c>
      <c r="O8" s="37">
        <f t="shared" si="6"/>
        <v>0.76700434153400865</v>
      </c>
      <c r="P8" s="37">
        <f t="shared" si="7"/>
        <v>0.41244573082489144</v>
      </c>
      <c r="Q8" s="37">
        <f t="shared" si="8"/>
        <v>0.68017366136034729</v>
      </c>
      <c r="R8" s="37">
        <f t="shared" si="9"/>
        <v>0.99493487698986971</v>
      </c>
      <c r="S8" s="38">
        <v>266000</v>
      </c>
      <c r="T8" s="39">
        <v>249000</v>
      </c>
      <c r="U8" s="40">
        <v>288000</v>
      </c>
      <c r="V8" s="39">
        <v>212000</v>
      </c>
      <c r="W8" s="39">
        <v>114000</v>
      </c>
      <c r="X8" s="41">
        <v>188000</v>
      </c>
      <c r="Y8" s="41">
        <v>275000</v>
      </c>
      <c r="Z8" s="39">
        <v>300400</v>
      </c>
      <c r="AA8" s="39">
        <v>300400</v>
      </c>
      <c r="AB8" s="40">
        <v>300400</v>
      </c>
      <c r="AC8" s="39">
        <v>300400</v>
      </c>
      <c r="AD8" s="39">
        <v>300400</v>
      </c>
      <c r="AE8" s="39">
        <v>300400</v>
      </c>
      <c r="AG8" s="42">
        <v>276400</v>
      </c>
      <c r="AH8" s="42">
        <v>276400</v>
      </c>
      <c r="AI8" s="42">
        <v>276400</v>
      </c>
      <c r="AJ8" s="42">
        <v>276400</v>
      </c>
      <c r="AK8" s="42">
        <v>276400</v>
      </c>
      <c r="AL8" s="42">
        <v>276400</v>
      </c>
      <c r="AM8" s="42">
        <v>276400</v>
      </c>
    </row>
    <row r="9" spans="2:39" s="30" customFormat="1" x14ac:dyDescent="0.55000000000000004">
      <c r="B9" s="32" t="s">
        <v>18</v>
      </c>
      <c r="C9" s="43" t="s">
        <v>34</v>
      </c>
      <c r="D9" s="32" t="s">
        <v>35</v>
      </c>
      <c r="E9" s="34" t="s">
        <v>21</v>
      </c>
      <c r="F9" s="32" t="s">
        <v>36</v>
      </c>
      <c r="G9" s="32" t="s">
        <v>27</v>
      </c>
      <c r="H9" s="35">
        <v>154000</v>
      </c>
      <c r="I9" s="35">
        <v>132000</v>
      </c>
      <c r="J9" s="35">
        <v>114000</v>
      </c>
      <c r="K9" s="36">
        <f t="shared" si="2"/>
        <v>15400</v>
      </c>
      <c r="L9" s="37">
        <f t="shared" si="3"/>
        <v>0.90909090909090906</v>
      </c>
      <c r="M9" s="37">
        <f t="shared" si="4"/>
        <v>1.1363636363636365</v>
      </c>
      <c r="N9" s="37">
        <f t="shared" si="5"/>
        <v>0.53030303030303028</v>
      </c>
      <c r="O9" s="37">
        <f t="shared" si="6"/>
        <v>0.30303030303030304</v>
      </c>
      <c r="P9" s="37">
        <f t="shared" si="7"/>
        <v>0.30303030303030304</v>
      </c>
      <c r="Q9" s="37">
        <f t="shared" si="8"/>
        <v>7.575757575757576E-2</v>
      </c>
      <c r="R9" s="37">
        <f t="shared" si="9"/>
        <v>0.68181818181818177</v>
      </c>
      <c r="S9" s="38">
        <v>12000</v>
      </c>
      <c r="T9" s="39">
        <v>15000</v>
      </c>
      <c r="U9" s="40">
        <v>7000</v>
      </c>
      <c r="V9" s="39">
        <v>4000</v>
      </c>
      <c r="W9" s="39">
        <v>4000</v>
      </c>
      <c r="X9" s="41">
        <v>1000</v>
      </c>
      <c r="Y9" s="41">
        <v>9000</v>
      </c>
      <c r="Z9" s="39">
        <v>11400</v>
      </c>
      <c r="AA9" s="39">
        <v>11400</v>
      </c>
      <c r="AB9" s="40">
        <v>11400</v>
      </c>
      <c r="AC9" s="39">
        <v>11400</v>
      </c>
      <c r="AD9" s="39">
        <v>11400</v>
      </c>
      <c r="AE9" s="39">
        <v>11400</v>
      </c>
      <c r="AG9" s="42">
        <v>13200</v>
      </c>
      <c r="AH9" s="42">
        <v>13200</v>
      </c>
      <c r="AI9" s="42">
        <v>13200</v>
      </c>
      <c r="AJ9" s="42">
        <v>13200</v>
      </c>
      <c r="AK9" s="42">
        <v>13200</v>
      </c>
      <c r="AL9" s="42">
        <v>13200</v>
      </c>
      <c r="AM9" s="42">
        <v>13200</v>
      </c>
    </row>
    <row r="10" spans="2:39" s="30" customFormat="1" x14ac:dyDescent="0.55000000000000004">
      <c r="B10" s="32" t="s">
        <v>18</v>
      </c>
      <c r="C10" s="44" t="s">
        <v>37</v>
      </c>
      <c r="D10" s="32" t="s">
        <v>38</v>
      </c>
      <c r="E10" s="34" t="s">
        <v>21</v>
      </c>
      <c r="F10" s="32" t="s">
        <v>39</v>
      </c>
      <c r="G10" s="32" t="s">
        <v>27</v>
      </c>
      <c r="H10" s="35">
        <v>505000</v>
      </c>
      <c r="I10" s="35">
        <v>587000</v>
      </c>
      <c r="J10" s="35">
        <v>556000</v>
      </c>
      <c r="K10" s="36">
        <f t="shared" si="2"/>
        <v>50500</v>
      </c>
      <c r="L10" s="37">
        <f t="shared" si="3"/>
        <v>1.039182282793867</v>
      </c>
      <c r="M10" s="37">
        <f t="shared" si="4"/>
        <v>1.0562180579216354</v>
      </c>
      <c r="N10" s="37">
        <f t="shared" si="5"/>
        <v>0.93696763202725719</v>
      </c>
      <c r="O10" s="37">
        <f t="shared" si="6"/>
        <v>0.88586030664395232</v>
      </c>
      <c r="P10" s="37">
        <f t="shared" si="7"/>
        <v>0.76660988074957415</v>
      </c>
      <c r="Q10" s="37">
        <f t="shared" si="8"/>
        <v>0.68143100511073251</v>
      </c>
      <c r="R10" s="37">
        <f t="shared" si="9"/>
        <v>0.25553662691652468</v>
      </c>
      <c r="S10" s="38">
        <v>61000</v>
      </c>
      <c r="T10" s="39">
        <v>62000</v>
      </c>
      <c r="U10" s="40">
        <v>55000</v>
      </c>
      <c r="V10" s="39">
        <v>52000</v>
      </c>
      <c r="W10" s="39">
        <v>45000</v>
      </c>
      <c r="X10" s="41">
        <v>40000</v>
      </c>
      <c r="Y10" s="41">
        <v>15000</v>
      </c>
      <c r="Z10" s="39">
        <v>55600</v>
      </c>
      <c r="AA10" s="39">
        <v>55600</v>
      </c>
      <c r="AB10" s="40">
        <v>55600</v>
      </c>
      <c r="AC10" s="39">
        <v>55600</v>
      </c>
      <c r="AD10" s="39">
        <v>55600</v>
      </c>
      <c r="AE10" s="39">
        <v>55600</v>
      </c>
      <c r="AG10" s="42">
        <v>58700</v>
      </c>
      <c r="AH10" s="42">
        <v>58700</v>
      </c>
      <c r="AI10" s="42">
        <v>58700</v>
      </c>
      <c r="AJ10" s="42">
        <v>58700</v>
      </c>
      <c r="AK10" s="42">
        <v>58700</v>
      </c>
      <c r="AL10" s="42">
        <v>58700</v>
      </c>
      <c r="AM10" s="42">
        <v>58700</v>
      </c>
    </row>
    <row r="11" spans="2:39" s="30" customFormat="1" x14ac:dyDescent="0.55000000000000004">
      <c r="B11" s="32" t="s">
        <v>18</v>
      </c>
      <c r="C11" s="33" t="s">
        <v>40</v>
      </c>
      <c r="D11" s="32" t="s">
        <v>41</v>
      </c>
      <c r="E11" s="34" t="s">
        <v>21</v>
      </c>
      <c r="F11" s="32" t="s">
        <v>42</v>
      </c>
      <c r="G11" s="32" t="s">
        <v>27</v>
      </c>
      <c r="H11" s="35">
        <v>4398000</v>
      </c>
      <c r="I11" s="35">
        <v>4505000</v>
      </c>
      <c r="J11" s="35">
        <v>4553000</v>
      </c>
      <c r="K11" s="36">
        <f t="shared" si="2"/>
        <v>439800</v>
      </c>
      <c r="L11" s="37">
        <f t="shared" si="3"/>
        <v>0.99964878391430334</v>
      </c>
      <c r="M11" s="37">
        <f t="shared" si="4"/>
        <v>1.0070243217139345</v>
      </c>
      <c r="N11" s="37">
        <f t="shared" si="5"/>
        <v>0.97383440161559409</v>
      </c>
      <c r="O11" s="37">
        <f t="shared" si="6"/>
        <v>0.94433307957948864</v>
      </c>
      <c r="P11" s="37">
        <f t="shared" si="7"/>
        <v>0.94854684344542983</v>
      </c>
      <c r="Q11" s="37">
        <f t="shared" si="8"/>
        <v>0.99648783914303352</v>
      </c>
      <c r="R11" s="37">
        <f t="shared" si="9"/>
        <v>0.94749319518833963</v>
      </c>
      <c r="S11" s="38">
        <v>379500</v>
      </c>
      <c r="T11" s="39">
        <v>382300</v>
      </c>
      <c r="U11" s="40">
        <v>369700</v>
      </c>
      <c r="V11" s="39">
        <v>358500</v>
      </c>
      <c r="W11" s="39">
        <v>360100</v>
      </c>
      <c r="X11" s="41">
        <v>378300</v>
      </c>
      <c r="Y11" s="41">
        <v>359700</v>
      </c>
      <c r="Z11" s="39">
        <v>455300</v>
      </c>
      <c r="AA11" s="39">
        <v>455300</v>
      </c>
      <c r="AB11" s="40">
        <v>455300</v>
      </c>
      <c r="AC11" s="39">
        <v>455300</v>
      </c>
      <c r="AD11" s="39">
        <v>455300</v>
      </c>
      <c r="AE11" s="39">
        <v>455300</v>
      </c>
      <c r="AG11" s="42">
        <v>379633.33333333331</v>
      </c>
      <c r="AH11" s="42">
        <v>379633.33333333331</v>
      </c>
      <c r="AI11" s="42">
        <v>379633.33333333331</v>
      </c>
      <c r="AJ11" s="42">
        <v>379633</v>
      </c>
      <c r="AK11" s="42">
        <v>379633.33333333331</v>
      </c>
      <c r="AL11" s="42">
        <v>379633.33333333302</v>
      </c>
      <c r="AM11" s="42">
        <v>379633.33333333331</v>
      </c>
    </row>
    <row r="12" spans="2:39" s="30" customFormat="1" x14ac:dyDescent="0.55000000000000004">
      <c r="B12" s="32" t="s">
        <v>18</v>
      </c>
      <c r="C12" s="33" t="s">
        <v>43</v>
      </c>
      <c r="D12" s="32" t="s">
        <v>44</v>
      </c>
      <c r="E12" s="34" t="s">
        <v>21</v>
      </c>
      <c r="F12" s="32" t="s">
        <v>45</v>
      </c>
      <c r="G12" s="32" t="s">
        <v>46</v>
      </c>
      <c r="H12" s="35">
        <v>331000</v>
      </c>
      <c r="I12" s="35">
        <v>388000</v>
      </c>
      <c r="J12" s="35">
        <v>401000</v>
      </c>
      <c r="K12" s="36">
        <f t="shared" si="2"/>
        <v>33100</v>
      </c>
      <c r="L12" s="37">
        <f t="shared" si="3"/>
        <v>0.89742923915866002</v>
      </c>
      <c r="M12" s="37">
        <f t="shared" si="4"/>
        <v>1.3025188262788885</v>
      </c>
      <c r="N12" s="37">
        <f t="shared" si="5"/>
        <v>1.1934562451311348</v>
      </c>
      <c r="O12" s="37">
        <f t="shared" si="6"/>
        <v>1.5237600623214749</v>
      </c>
      <c r="P12" s="37">
        <f t="shared" si="7"/>
        <v>1.0002596728122566</v>
      </c>
      <c r="Q12" s="37">
        <f t="shared" si="8"/>
        <v>1.414697481173721</v>
      </c>
      <c r="R12" s="37">
        <f t="shared" si="9"/>
        <v>0.89742923915866002</v>
      </c>
      <c r="S12" s="38">
        <v>28800</v>
      </c>
      <c r="T12" s="39">
        <v>41800</v>
      </c>
      <c r="U12" s="40">
        <v>38300</v>
      </c>
      <c r="V12" s="39">
        <v>48900</v>
      </c>
      <c r="W12" s="39">
        <v>32100</v>
      </c>
      <c r="X12" s="41">
        <v>45400</v>
      </c>
      <c r="Y12" s="41">
        <v>28800</v>
      </c>
      <c r="Z12" s="39">
        <v>40100</v>
      </c>
      <c r="AA12" s="39">
        <v>40100</v>
      </c>
      <c r="AB12" s="40">
        <v>40100</v>
      </c>
      <c r="AC12" s="39">
        <v>40100</v>
      </c>
      <c r="AD12" s="39">
        <v>40100</v>
      </c>
      <c r="AE12" s="39">
        <v>40100</v>
      </c>
      <c r="AG12" s="42">
        <v>32091.666666666668</v>
      </c>
      <c r="AH12" s="42">
        <v>32091.666666666668</v>
      </c>
      <c r="AI12" s="42">
        <v>32091.666666666668</v>
      </c>
      <c r="AJ12" s="42">
        <v>32091.666666666668</v>
      </c>
      <c r="AK12" s="42">
        <v>32091.666666666668</v>
      </c>
      <c r="AL12" s="42">
        <v>32091.666666666668</v>
      </c>
      <c r="AM12" s="42">
        <v>32091.666666666668</v>
      </c>
    </row>
    <row r="13" spans="2:39" s="30" customFormat="1" x14ac:dyDescent="0.55000000000000004">
      <c r="B13" s="32" t="s">
        <v>18</v>
      </c>
      <c r="C13" s="33" t="s">
        <v>47</v>
      </c>
      <c r="D13" s="32" t="s">
        <v>48</v>
      </c>
      <c r="E13" s="34" t="s">
        <v>21</v>
      </c>
      <c r="F13" s="32" t="s">
        <v>49</v>
      </c>
      <c r="G13" s="32" t="s">
        <v>27</v>
      </c>
      <c r="H13" s="35">
        <v>21515000</v>
      </c>
      <c r="I13" s="35">
        <v>21851000</v>
      </c>
      <c r="J13" s="35">
        <v>20477000</v>
      </c>
      <c r="K13" s="36">
        <f t="shared" si="2"/>
        <v>2151500</v>
      </c>
      <c r="L13" s="37">
        <f t="shared" si="3"/>
        <v>0.96330363394242258</v>
      </c>
      <c r="M13" s="37">
        <f t="shared" si="4"/>
        <v>1.0761521670487775</v>
      </c>
      <c r="N13" s="37">
        <f t="shared" si="5"/>
        <v>0.99713073681031283</v>
      </c>
      <c r="O13" s="37">
        <f t="shared" si="6"/>
        <v>1.1178319902252851</v>
      </c>
      <c r="P13" s="37">
        <f t="shared" si="7"/>
        <v>0.85083949973229367</v>
      </c>
      <c r="Q13" s="37">
        <f t="shared" si="8"/>
        <v>0.85671531143174862</v>
      </c>
      <c r="R13" s="37">
        <f t="shared" si="9"/>
        <v>0.86357957743578484</v>
      </c>
      <c r="S13" s="38">
        <v>1754200</v>
      </c>
      <c r="T13" s="39">
        <v>1959700</v>
      </c>
      <c r="U13" s="40">
        <v>1815800</v>
      </c>
      <c r="V13" s="39">
        <v>2035600</v>
      </c>
      <c r="W13" s="39">
        <v>1549400</v>
      </c>
      <c r="X13" s="41">
        <v>1560100</v>
      </c>
      <c r="Y13" s="41">
        <v>1572600</v>
      </c>
      <c r="Z13" s="39">
        <v>2047700</v>
      </c>
      <c r="AA13" s="39">
        <v>2047700</v>
      </c>
      <c r="AB13" s="40">
        <v>2047700</v>
      </c>
      <c r="AC13" s="39">
        <v>2047700</v>
      </c>
      <c r="AD13" s="39">
        <v>2047700</v>
      </c>
      <c r="AE13" s="39">
        <v>2047700</v>
      </c>
      <c r="AG13" s="42">
        <v>1821025</v>
      </c>
      <c r="AH13" s="42">
        <v>1821025</v>
      </c>
      <c r="AI13" s="42">
        <v>1821025</v>
      </c>
      <c r="AJ13" s="42">
        <v>1821025</v>
      </c>
      <c r="AK13" s="42">
        <v>1821025</v>
      </c>
      <c r="AL13" s="42">
        <v>1821025</v>
      </c>
      <c r="AM13" s="42">
        <v>1821025</v>
      </c>
    </row>
    <row r="14" spans="2:39" s="30" customFormat="1" x14ac:dyDescent="0.55000000000000004">
      <c r="B14" s="32" t="s">
        <v>18</v>
      </c>
      <c r="C14" s="33" t="s">
        <v>50</v>
      </c>
      <c r="D14" s="32" t="s">
        <v>51</v>
      </c>
      <c r="E14" s="34" t="s">
        <v>21</v>
      </c>
      <c r="F14" s="32" t="s">
        <v>52</v>
      </c>
      <c r="G14" s="32" t="s">
        <v>27</v>
      </c>
      <c r="H14" s="35">
        <v>5036000</v>
      </c>
      <c r="I14" s="35">
        <v>4932000</v>
      </c>
      <c r="J14" s="35">
        <v>4722000</v>
      </c>
      <c r="K14" s="36">
        <f t="shared" si="2"/>
        <v>503600</v>
      </c>
      <c r="L14" s="37">
        <f t="shared" si="3"/>
        <v>0.93836268925958199</v>
      </c>
      <c r="M14" s="37">
        <f t="shared" si="4"/>
        <v>0.9721709872914851</v>
      </c>
      <c r="N14" s="37">
        <f t="shared" si="5"/>
        <v>1.017654093276851</v>
      </c>
      <c r="O14" s="37">
        <f t="shared" si="6"/>
        <v>1.0186269939396395</v>
      </c>
      <c r="P14" s="37">
        <f t="shared" si="7"/>
        <v>0.87196221902426163</v>
      </c>
      <c r="Q14" s="37">
        <f t="shared" si="8"/>
        <v>0.77540182824249548</v>
      </c>
      <c r="R14" s="37">
        <f t="shared" si="9"/>
        <v>0.74013417921640956</v>
      </c>
      <c r="S14" s="38">
        <v>385800</v>
      </c>
      <c r="T14" s="39">
        <v>399700</v>
      </c>
      <c r="U14" s="40">
        <v>418400</v>
      </c>
      <c r="V14" s="39">
        <v>418800</v>
      </c>
      <c r="W14" s="39">
        <v>358500</v>
      </c>
      <c r="X14" s="41">
        <v>318800</v>
      </c>
      <c r="Y14" s="41">
        <v>304300</v>
      </c>
      <c r="Z14" s="39">
        <v>472200</v>
      </c>
      <c r="AA14" s="39">
        <v>472200</v>
      </c>
      <c r="AB14" s="40">
        <v>472200</v>
      </c>
      <c r="AC14" s="39">
        <v>472200</v>
      </c>
      <c r="AD14" s="39">
        <v>472200</v>
      </c>
      <c r="AE14" s="39">
        <v>472200</v>
      </c>
      <c r="AG14" s="42">
        <v>411141.66666666669</v>
      </c>
      <c r="AH14" s="42">
        <v>411141.66666666669</v>
      </c>
      <c r="AI14" s="42">
        <v>411141.66666666669</v>
      </c>
      <c r="AJ14" s="42">
        <v>411141.66666666669</v>
      </c>
      <c r="AK14" s="42">
        <v>411141.66666666669</v>
      </c>
      <c r="AL14" s="42">
        <v>411141.66666666669</v>
      </c>
      <c r="AM14" s="42">
        <v>411141.66666666669</v>
      </c>
    </row>
    <row r="15" spans="2:39" s="30" customFormat="1" x14ac:dyDescent="0.55000000000000004">
      <c r="B15" s="32" t="s">
        <v>18</v>
      </c>
      <c r="C15" s="33" t="s">
        <v>53</v>
      </c>
      <c r="D15" s="32" t="s">
        <v>54</v>
      </c>
      <c r="E15" s="34" t="s">
        <v>21</v>
      </c>
      <c r="F15" s="32" t="s">
        <v>55</v>
      </c>
      <c r="G15" s="32" t="s">
        <v>46</v>
      </c>
      <c r="H15" s="35">
        <v>0</v>
      </c>
      <c r="I15" s="35">
        <v>35910000</v>
      </c>
      <c r="J15" s="35">
        <v>63142000</v>
      </c>
      <c r="K15" s="36">
        <f t="shared" si="2"/>
        <v>0</v>
      </c>
      <c r="L15" s="37">
        <f t="shared" si="3"/>
        <v>1.4224455984518356</v>
      </c>
      <c r="M15" s="37">
        <f t="shared" si="4"/>
        <v>1.5640079635791555</v>
      </c>
      <c r="N15" s="37">
        <f t="shared" si="5"/>
        <v>1.51839837387055</v>
      </c>
      <c r="O15" s="37">
        <f t="shared" si="6"/>
        <v>1.8168376794241721</v>
      </c>
      <c r="P15" s="37">
        <f t="shared" si="7"/>
        <v>1.3563701672073176</v>
      </c>
      <c r="Q15" s="37">
        <f t="shared" si="8"/>
        <v>1.3970790928202486</v>
      </c>
      <c r="R15" s="37">
        <f t="shared" si="9"/>
        <v>1.4638506411238115</v>
      </c>
      <c r="S15" s="38">
        <v>5108500</v>
      </c>
      <c r="T15" s="39">
        <v>5616900</v>
      </c>
      <c r="U15" s="40">
        <v>5453100</v>
      </c>
      <c r="V15" s="39">
        <v>6524900</v>
      </c>
      <c r="W15" s="39">
        <v>4871200</v>
      </c>
      <c r="X15" s="41">
        <v>5017400</v>
      </c>
      <c r="Y15" s="41">
        <v>5257200</v>
      </c>
      <c r="Z15" s="39">
        <v>6314200</v>
      </c>
      <c r="AA15" s="39">
        <v>6314200</v>
      </c>
      <c r="AB15" s="40">
        <v>6314200</v>
      </c>
      <c r="AC15" s="39">
        <v>6314200</v>
      </c>
      <c r="AD15" s="39">
        <v>6314200</v>
      </c>
      <c r="AE15" s="39">
        <v>6314200</v>
      </c>
      <c r="AG15" s="42">
        <v>3591350</v>
      </c>
      <c r="AH15" s="42">
        <v>3591350</v>
      </c>
      <c r="AI15" s="42">
        <v>3591350</v>
      </c>
      <c r="AJ15" s="42">
        <v>3591350</v>
      </c>
      <c r="AK15" s="42">
        <v>3591350</v>
      </c>
      <c r="AL15" s="42">
        <v>3591350</v>
      </c>
      <c r="AM15" s="42">
        <v>3591350</v>
      </c>
    </row>
    <row r="16" spans="2:39" s="30" customFormat="1" x14ac:dyDescent="0.55000000000000004">
      <c r="B16" s="32" t="s">
        <v>18</v>
      </c>
      <c r="C16" s="33" t="s">
        <v>56</v>
      </c>
      <c r="D16" s="32" t="s">
        <v>57</v>
      </c>
      <c r="E16" s="34" t="s">
        <v>21</v>
      </c>
      <c r="F16" s="32" t="s">
        <v>58</v>
      </c>
      <c r="G16" s="32" t="s">
        <v>46</v>
      </c>
      <c r="H16" s="35">
        <v>0</v>
      </c>
      <c r="I16" s="35">
        <v>5375000</v>
      </c>
      <c r="J16" s="35">
        <v>8554000</v>
      </c>
      <c r="K16" s="36">
        <f t="shared" si="2"/>
        <v>0</v>
      </c>
      <c r="L16" s="37">
        <f t="shared" si="3"/>
        <v>1.2669296026194374</v>
      </c>
      <c r="M16" s="37">
        <f t="shared" si="4"/>
        <v>1.3869251376692959</v>
      </c>
      <c r="N16" s="37">
        <f t="shared" si="5"/>
        <v>1.4782705759785681</v>
      </c>
      <c r="O16" s="37">
        <f t="shared" si="6"/>
        <v>1.599568388152999</v>
      </c>
      <c r="P16" s="37">
        <f t="shared" si="7"/>
        <v>1.2518603958922458</v>
      </c>
      <c r="Q16" s="37">
        <f t="shared" si="8"/>
        <v>1.2345587140943592</v>
      </c>
      <c r="R16" s="37">
        <f t="shared" si="9"/>
        <v>1.1984670337847894</v>
      </c>
      <c r="S16" s="38">
        <v>681000</v>
      </c>
      <c r="T16" s="39">
        <v>745500</v>
      </c>
      <c r="U16" s="40">
        <v>794600</v>
      </c>
      <c r="V16" s="39">
        <v>859800</v>
      </c>
      <c r="W16" s="39">
        <v>672900</v>
      </c>
      <c r="X16" s="41">
        <v>663600</v>
      </c>
      <c r="Y16" s="41">
        <v>644200</v>
      </c>
      <c r="Z16" s="39">
        <v>855400</v>
      </c>
      <c r="AA16" s="39">
        <v>855400</v>
      </c>
      <c r="AB16" s="40">
        <v>855400</v>
      </c>
      <c r="AC16" s="39">
        <v>855400</v>
      </c>
      <c r="AD16" s="39">
        <v>855400</v>
      </c>
      <c r="AE16" s="39">
        <v>855400</v>
      </c>
      <c r="AG16" s="42">
        <v>537520</v>
      </c>
      <c r="AH16" s="42">
        <v>537520</v>
      </c>
      <c r="AI16" s="42">
        <v>537520</v>
      </c>
      <c r="AJ16" s="42">
        <v>537520</v>
      </c>
      <c r="AK16" s="42">
        <v>537520</v>
      </c>
      <c r="AL16" s="42">
        <v>537520</v>
      </c>
      <c r="AM16" s="42">
        <v>537520</v>
      </c>
    </row>
    <row r="17" spans="2:39" s="30" customFormat="1" x14ac:dyDescent="0.55000000000000004">
      <c r="B17" s="32" t="s">
        <v>18</v>
      </c>
      <c r="C17" s="33" t="s">
        <v>59</v>
      </c>
      <c r="D17" s="32" t="s">
        <v>60</v>
      </c>
      <c r="E17" s="34" t="s">
        <v>21</v>
      </c>
      <c r="F17" s="32" t="s">
        <v>61</v>
      </c>
      <c r="G17" s="32" t="s">
        <v>46</v>
      </c>
      <c r="H17" s="35">
        <v>2217000</v>
      </c>
      <c r="I17" s="35">
        <v>2566000</v>
      </c>
      <c r="J17" s="35">
        <v>2948000</v>
      </c>
      <c r="K17" s="36">
        <f t="shared" si="2"/>
        <v>221700</v>
      </c>
      <c r="L17" s="37">
        <f t="shared" si="3"/>
        <v>1.0802749076628173</v>
      </c>
      <c r="M17" s="37">
        <f t="shared" si="4"/>
        <v>1.2452195053532189</v>
      </c>
      <c r="N17" s="37">
        <f t="shared" si="5"/>
        <v>1.2204404132965543</v>
      </c>
      <c r="O17" s="37">
        <f t="shared" si="6"/>
        <v>1.3152555051662069</v>
      </c>
      <c r="P17" s="37">
        <f t="shared" si="7"/>
        <v>0.9760157090093039</v>
      </c>
      <c r="Q17" s="37">
        <f t="shared" si="8"/>
        <v>1.040628360372154</v>
      </c>
      <c r="R17" s="37">
        <f t="shared" si="9"/>
        <v>1.0224881948665201</v>
      </c>
      <c r="S17" s="45">
        <v>231060</v>
      </c>
      <c r="T17" s="35">
        <v>266340</v>
      </c>
      <c r="U17" s="46">
        <v>261040</v>
      </c>
      <c r="V17" s="35">
        <v>281320</v>
      </c>
      <c r="W17" s="35">
        <v>208760</v>
      </c>
      <c r="X17" s="47">
        <v>222580</v>
      </c>
      <c r="Y17" s="47">
        <v>218700</v>
      </c>
      <c r="Z17" s="35">
        <v>294800</v>
      </c>
      <c r="AA17" s="35">
        <v>294800</v>
      </c>
      <c r="AB17" s="46">
        <v>294800</v>
      </c>
      <c r="AC17" s="35">
        <v>294800</v>
      </c>
      <c r="AD17" s="35">
        <v>294800</v>
      </c>
      <c r="AE17" s="35">
        <v>294800</v>
      </c>
      <c r="AG17" s="42">
        <v>213890</v>
      </c>
      <c r="AH17" s="42">
        <v>213890</v>
      </c>
      <c r="AI17" s="42">
        <v>213890</v>
      </c>
      <c r="AJ17" s="42">
        <v>213890</v>
      </c>
      <c r="AK17" s="42">
        <v>213890</v>
      </c>
      <c r="AL17" s="42">
        <v>213890</v>
      </c>
      <c r="AM17" s="42">
        <v>213890</v>
      </c>
    </row>
    <row r="18" spans="2:39" s="30" customFormat="1" x14ac:dyDescent="0.55000000000000004">
      <c r="B18" s="32" t="s">
        <v>18</v>
      </c>
      <c r="C18" s="33" t="s">
        <v>62</v>
      </c>
      <c r="D18" s="32" t="s">
        <v>63</v>
      </c>
      <c r="E18" s="34" t="s">
        <v>21</v>
      </c>
      <c r="F18" s="32" t="s">
        <v>64</v>
      </c>
      <c r="G18" s="32" t="s">
        <v>27</v>
      </c>
      <c r="H18" s="35">
        <v>1361000</v>
      </c>
      <c r="I18" s="35">
        <v>1436000</v>
      </c>
      <c r="J18" s="35">
        <v>1493000</v>
      </c>
      <c r="K18" s="36">
        <f t="shared" si="2"/>
        <v>136100</v>
      </c>
      <c r="L18" s="37">
        <f t="shared" si="3"/>
        <v>1.0663695243401352</v>
      </c>
      <c r="M18" s="37">
        <f t="shared" si="4"/>
        <v>1.1248694198760361</v>
      </c>
      <c r="N18" s="37">
        <f t="shared" si="5"/>
        <v>1.0371195765721848</v>
      </c>
      <c r="O18" s="37">
        <f t="shared" si="6"/>
        <v>1.058012396406435</v>
      </c>
      <c r="P18" s="37">
        <f t="shared" si="7"/>
        <v>1.0279267358451145</v>
      </c>
      <c r="Q18" s="37">
        <f t="shared" si="8"/>
        <v>0.9242983494672331</v>
      </c>
      <c r="R18" s="37">
        <f t="shared" si="9"/>
        <v>0.91176265756668295</v>
      </c>
      <c r="S18" s="45">
        <v>127600</v>
      </c>
      <c r="T18" s="35">
        <v>134600</v>
      </c>
      <c r="U18" s="46">
        <v>124100</v>
      </c>
      <c r="V18" s="35">
        <v>126600</v>
      </c>
      <c r="W18" s="35">
        <v>123000</v>
      </c>
      <c r="X18" s="47">
        <v>110600</v>
      </c>
      <c r="Y18" s="47">
        <v>109100</v>
      </c>
      <c r="Z18" s="35">
        <v>149300</v>
      </c>
      <c r="AA18" s="35">
        <v>149300</v>
      </c>
      <c r="AB18" s="46">
        <v>149300</v>
      </c>
      <c r="AC18" s="35">
        <v>149300</v>
      </c>
      <c r="AD18" s="35">
        <v>149300</v>
      </c>
      <c r="AE18" s="35">
        <v>149300</v>
      </c>
      <c r="AG18" s="42">
        <v>119658.33333333333</v>
      </c>
      <c r="AH18" s="42">
        <v>119658.33333333333</v>
      </c>
      <c r="AI18" s="42">
        <v>119658.33333333333</v>
      </c>
      <c r="AJ18" s="42">
        <v>119658.33333333333</v>
      </c>
      <c r="AK18" s="42">
        <v>119658.33333333333</v>
      </c>
      <c r="AL18" s="42">
        <v>119658.33333333333</v>
      </c>
      <c r="AM18" s="42">
        <v>119658.33333333333</v>
      </c>
    </row>
    <row r="19" spans="2:39" s="30" customFormat="1" x14ac:dyDescent="0.55000000000000004">
      <c r="B19" s="32" t="s">
        <v>18</v>
      </c>
      <c r="C19" s="33" t="s">
        <v>65</v>
      </c>
      <c r="D19" s="32" t="s">
        <v>66</v>
      </c>
      <c r="E19" s="34" t="s">
        <v>21</v>
      </c>
      <c r="F19" s="32" t="s">
        <v>67</v>
      </c>
      <c r="G19" s="32" t="s">
        <v>27</v>
      </c>
      <c r="H19" s="35">
        <v>101000</v>
      </c>
      <c r="I19" s="35">
        <v>97000</v>
      </c>
      <c r="J19" s="35">
        <v>89000</v>
      </c>
      <c r="K19" s="36">
        <f t="shared" si="2"/>
        <v>10100</v>
      </c>
      <c r="L19" s="37">
        <f t="shared" si="3"/>
        <v>0.88253319713993872</v>
      </c>
      <c r="M19" s="37">
        <f t="shared" si="4"/>
        <v>1.017364657814096</v>
      </c>
      <c r="N19" s="37">
        <f t="shared" si="5"/>
        <v>0.95607763023493364</v>
      </c>
      <c r="O19" s="37">
        <f t="shared" si="6"/>
        <v>0.90704800817160369</v>
      </c>
      <c r="P19" s="37">
        <f t="shared" si="7"/>
        <v>0.95607763023493364</v>
      </c>
      <c r="Q19" s="37">
        <f t="shared" si="8"/>
        <v>0.5393258426966292</v>
      </c>
      <c r="R19" s="37">
        <f t="shared" si="9"/>
        <v>0.71092951991828401</v>
      </c>
      <c r="S19" s="45">
        <v>7200</v>
      </c>
      <c r="T19" s="35">
        <v>8300</v>
      </c>
      <c r="U19" s="46">
        <v>7800</v>
      </c>
      <c r="V19" s="35">
        <v>7400</v>
      </c>
      <c r="W19" s="35">
        <v>7800</v>
      </c>
      <c r="X19" s="47">
        <v>4400</v>
      </c>
      <c r="Y19" s="47">
        <v>5800</v>
      </c>
      <c r="Z19" s="35">
        <v>8900</v>
      </c>
      <c r="AA19" s="35">
        <v>8900</v>
      </c>
      <c r="AB19" s="46">
        <v>8900</v>
      </c>
      <c r="AC19" s="35">
        <v>8900</v>
      </c>
      <c r="AD19" s="35">
        <v>8900</v>
      </c>
      <c r="AE19" s="35">
        <v>8900</v>
      </c>
      <c r="AG19" s="42">
        <v>8158.333333333333</v>
      </c>
      <c r="AH19" s="42">
        <v>8158.333333333333</v>
      </c>
      <c r="AI19" s="42">
        <v>8158.333333333333</v>
      </c>
      <c r="AJ19" s="42">
        <v>8158.333333333333</v>
      </c>
      <c r="AK19" s="42">
        <v>8158.333333333333</v>
      </c>
      <c r="AL19" s="42">
        <v>8158.333333333333</v>
      </c>
      <c r="AM19" s="42">
        <v>8158.333333333333</v>
      </c>
    </row>
    <row r="20" spans="2:39" s="30" customFormat="1" x14ac:dyDescent="0.55000000000000004">
      <c r="B20" s="32" t="s">
        <v>18</v>
      </c>
      <c r="C20" s="33" t="s">
        <v>68</v>
      </c>
      <c r="D20" s="32" t="s">
        <v>69</v>
      </c>
      <c r="E20" s="34" t="s">
        <v>21</v>
      </c>
      <c r="F20" s="32" t="s">
        <v>70</v>
      </c>
      <c r="G20" s="32" t="s">
        <v>23</v>
      </c>
      <c r="H20" s="35">
        <v>25000</v>
      </c>
      <c r="I20" s="35">
        <v>22000</v>
      </c>
      <c r="J20" s="35">
        <v>17000</v>
      </c>
      <c r="K20" s="36">
        <f t="shared" si="2"/>
        <v>2500</v>
      </c>
      <c r="L20" s="37" t="e">
        <f t="shared" si="3"/>
        <v>#DIV/0!</v>
      </c>
      <c r="M20" s="37" t="e">
        <f t="shared" si="4"/>
        <v>#DIV/0!</v>
      </c>
      <c r="N20" s="37" t="e">
        <f t="shared" si="5"/>
        <v>#DIV/0!</v>
      </c>
      <c r="O20" s="37" t="e">
        <f t="shared" si="6"/>
        <v>#DIV/0!</v>
      </c>
      <c r="P20" s="37" t="e">
        <f t="shared" si="7"/>
        <v>#DIV/0!</v>
      </c>
      <c r="Q20" s="37" t="e">
        <f t="shared" si="8"/>
        <v>#DIV/0!</v>
      </c>
      <c r="R20" s="37" t="e">
        <f t="shared" si="9"/>
        <v>#DIV/0!</v>
      </c>
      <c r="S20" s="45">
        <v>2250</v>
      </c>
      <c r="T20" s="35">
        <v>2212.5</v>
      </c>
      <c r="U20" s="46">
        <v>1125</v>
      </c>
      <c r="V20" s="35">
        <v>975</v>
      </c>
      <c r="W20" s="35">
        <v>1087.5</v>
      </c>
      <c r="X20" s="47">
        <v>900</v>
      </c>
      <c r="Y20" s="47">
        <v>0</v>
      </c>
      <c r="Z20" s="35">
        <v>0</v>
      </c>
      <c r="AA20" s="35">
        <v>0</v>
      </c>
      <c r="AB20" s="46">
        <v>0</v>
      </c>
      <c r="AC20" s="35">
        <v>0</v>
      </c>
      <c r="AD20" s="35">
        <v>0</v>
      </c>
      <c r="AE20" s="35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</row>
    <row r="21" spans="2:39" s="30" customFormat="1" x14ac:dyDescent="0.55000000000000004">
      <c r="B21" s="32" t="s">
        <v>18</v>
      </c>
      <c r="C21" s="33" t="s">
        <v>71</v>
      </c>
      <c r="D21" s="32" t="s">
        <v>72</v>
      </c>
      <c r="E21" s="34" t="s">
        <v>21</v>
      </c>
      <c r="F21" s="32" t="s">
        <v>73</v>
      </c>
      <c r="G21" s="32" t="s">
        <v>23</v>
      </c>
      <c r="H21" s="35">
        <v>7445000</v>
      </c>
      <c r="I21" s="35">
        <v>7116000</v>
      </c>
      <c r="J21" s="35">
        <v>0</v>
      </c>
      <c r="K21" s="36">
        <f t="shared" si="2"/>
        <v>744500</v>
      </c>
      <c r="L21" s="37" t="e">
        <f t="shared" si="3"/>
        <v>#DIV/0!</v>
      </c>
      <c r="M21" s="37" t="e">
        <f t="shared" si="4"/>
        <v>#DIV/0!</v>
      </c>
      <c r="N21" s="37" t="e">
        <f t="shared" si="5"/>
        <v>#DIV/0!</v>
      </c>
      <c r="O21" s="37" t="e">
        <f t="shared" si="6"/>
        <v>#DIV/0!</v>
      </c>
      <c r="P21" s="37" t="e">
        <f t="shared" si="7"/>
        <v>#DIV/0!</v>
      </c>
      <c r="Q21" s="37" t="e">
        <f t="shared" si="8"/>
        <v>#DIV/0!</v>
      </c>
      <c r="R21" s="37" t="e">
        <f t="shared" si="9"/>
        <v>#DIV/0!</v>
      </c>
      <c r="S21" s="45">
        <v>0</v>
      </c>
      <c r="T21" s="35">
        <v>0</v>
      </c>
      <c r="U21" s="46">
        <v>0</v>
      </c>
      <c r="V21" s="35">
        <v>0</v>
      </c>
      <c r="W21" s="35">
        <v>0</v>
      </c>
      <c r="X21" s="47">
        <v>0</v>
      </c>
      <c r="Y21" s="47">
        <v>0</v>
      </c>
      <c r="Z21" s="35">
        <v>0</v>
      </c>
      <c r="AA21" s="35">
        <v>0</v>
      </c>
      <c r="AB21" s="46">
        <v>0</v>
      </c>
      <c r="AC21" s="35">
        <v>0</v>
      </c>
      <c r="AD21" s="35">
        <v>0</v>
      </c>
      <c r="AE21" s="35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</row>
    <row r="22" spans="2:39" s="30" customFormat="1" x14ac:dyDescent="0.55000000000000004">
      <c r="B22" s="32" t="s">
        <v>18</v>
      </c>
      <c r="C22" s="33" t="s">
        <v>74</v>
      </c>
      <c r="D22" s="32" t="s">
        <v>75</v>
      </c>
      <c r="E22" s="34" t="s">
        <v>21</v>
      </c>
      <c r="F22" s="32" t="s">
        <v>76</v>
      </c>
      <c r="G22" s="32" t="s">
        <v>77</v>
      </c>
      <c r="H22" s="35">
        <v>638000</v>
      </c>
      <c r="I22" s="35">
        <v>852000</v>
      </c>
      <c r="J22" s="35">
        <v>888000</v>
      </c>
      <c r="K22" s="36">
        <f t="shared" si="2"/>
        <v>63800</v>
      </c>
      <c r="L22" s="37">
        <f t="shared" si="3"/>
        <v>0.82282493835857695</v>
      </c>
      <c r="M22" s="37">
        <f t="shared" si="4"/>
        <v>0.8298696724198662</v>
      </c>
      <c r="N22" s="37">
        <f t="shared" si="5"/>
        <v>1.0933427263120816</v>
      </c>
      <c r="O22" s="37">
        <f t="shared" si="6"/>
        <v>0.95808383233532934</v>
      </c>
      <c r="P22" s="37">
        <f t="shared" si="7"/>
        <v>1.151109545614653</v>
      </c>
      <c r="Q22" s="37">
        <f t="shared" si="8"/>
        <v>1.2581895033462487</v>
      </c>
      <c r="R22" s="37">
        <f t="shared" si="9"/>
        <v>1.7625924621345543</v>
      </c>
      <c r="S22" s="45">
        <v>58400</v>
      </c>
      <c r="T22" s="35">
        <v>58900</v>
      </c>
      <c r="U22" s="46">
        <v>77600</v>
      </c>
      <c r="V22" s="35">
        <v>68000</v>
      </c>
      <c r="W22" s="35">
        <v>81700</v>
      </c>
      <c r="X22" s="47">
        <v>89300</v>
      </c>
      <c r="Y22" s="47">
        <v>125100</v>
      </c>
      <c r="Z22" s="35">
        <v>88800</v>
      </c>
      <c r="AA22" s="35">
        <v>88800</v>
      </c>
      <c r="AB22" s="46">
        <v>88800</v>
      </c>
      <c r="AC22" s="35">
        <v>88800</v>
      </c>
      <c r="AD22" s="35">
        <v>88800</v>
      </c>
      <c r="AE22" s="35">
        <v>88800</v>
      </c>
      <c r="AG22" s="42">
        <v>70975</v>
      </c>
      <c r="AH22" s="42">
        <v>70975</v>
      </c>
      <c r="AI22" s="42">
        <v>70975</v>
      </c>
      <c r="AJ22" s="42">
        <v>70975</v>
      </c>
      <c r="AK22" s="42">
        <v>70975</v>
      </c>
      <c r="AL22" s="42">
        <v>70975</v>
      </c>
      <c r="AM22" s="42">
        <v>70975</v>
      </c>
    </row>
    <row r="23" spans="2:39" s="30" customFormat="1" x14ac:dyDescent="0.55000000000000004">
      <c r="B23" s="32" t="s">
        <v>18</v>
      </c>
      <c r="C23" s="33" t="s">
        <v>78</v>
      </c>
      <c r="D23" s="32" t="s">
        <v>79</v>
      </c>
      <c r="E23" s="34" t="s">
        <v>21</v>
      </c>
      <c r="F23" s="32" t="s">
        <v>80</v>
      </c>
      <c r="G23" s="32" t="s">
        <v>77</v>
      </c>
      <c r="H23" s="35">
        <v>11105000</v>
      </c>
      <c r="I23" s="35">
        <v>13759000</v>
      </c>
      <c r="J23" s="35">
        <v>15458000</v>
      </c>
      <c r="K23" s="36">
        <f t="shared" si="2"/>
        <v>1110500</v>
      </c>
      <c r="L23" s="37">
        <f t="shared" si="3"/>
        <v>0.27540297379398559</v>
      </c>
      <c r="M23" s="37">
        <f t="shared" si="4"/>
        <v>0.50284152846615604</v>
      </c>
      <c r="N23" s="37">
        <f t="shared" si="5"/>
        <v>0.5267365299922967</v>
      </c>
      <c r="O23" s="37">
        <f t="shared" si="6"/>
        <v>0.92745744974637001</v>
      </c>
      <c r="P23" s="37">
        <f t="shared" si="7"/>
        <v>1.5085245853984681</v>
      </c>
      <c r="Q23" s="37">
        <f t="shared" si="8"/>
        <v>2.018691588785047</v>
      </c>
      <c r="R23" s="37">
        <f t="shared" si="9"/>
        <v>2.0302902574090496</v>
      </c>
      <c r="S23" s="45">
        <v>315800</v>
      </c>
      <c r="T23" s="35">
        <v>576600</v>
      </c>
      <c r="U23" s="46">
        <v>604000</v>
      </c>
      <c r="V23" s="35">
        <v>1063500</v>
      </c>
      <c r="W23" s="35">
        <v>1729800</v>
      </c>
      <c r="X23" s="47">
        <v>2314800</v>
      </c>
      <c r="Y23" s="47">
        <v>2328100</v>
      </c>
      <c r="Z23" s="35">
        <v>1545800</v>
      </c>
      <c r="AA23" s="35">
        <v>1545800</v>
      </c>
      <c r="AB23" s="46">
        <v>1545800</v>
      </c>
      <c r="AC23" s="35">
        <v>1545800</v>
      </c>
      <c r="AD23" s="35">
        <v>1545800</v>
      </c>
      <c r="AE23" s="35">
        <v>1545800</v>
      </c>
      <c r="AG23" s="42">
        <v>1146683.3333333333</v>
      </c>
      <c r="AH23" s="42">
        <v>1146683.3333333333</v>
      </c>
      <c r="AI23" s="42">
        <v>1146683.3333333333</v>
      </c>
      <c r="AJ23" s="42">
        <v>1146683.3333333333</v>
      </c>
      <c r="AK23" s="42">
        <v>1146683.3333333333</v>
      </c>
      <c r="AL23" s="42">
        <v>1146683.3333333333</v>
      </c>
      <c r="AM23" s="42">
        <v>1146683.3333333333</v>
      </c>
    </row>
    <row r="24" spans="2:39" s="30" customFormat="1" x14ac:dyDescent="0.55000000000000004">
      <c r="B24" s="32" t="s">
        <v>18</v>
      </c>
      <c r="C24" s="33" t="s">
        <v>81</v>
      </c>
      <c r="D24" s="32" t="s">
        <v>82</v>
      </c>
      <c r="E24" s="34" t="s">
        <v>21</v>
      </c>
      <c r="F24" s="32" t="s">
        <v>83</v>
      </c>
      <c r="G24" s="32" t="s">
        <v>27</v>
      </c>
      <c r="H24" s="35">
        <v>654000</v>
      </c>
      <c r="I24" s="35">
        <v>3217000</v>
      </c>
      <c r="J24" s="35">
        <v>3513000</v>
      </c>
      <c r="K24" s="36">
        <f t="shared" si="2"/>
        <v>65400</v>
      </c>
      <c r="L24" s="37">
        <f t="shared" si="3"/>
        <v>1.1469298245614035</v>
      </c>
      <c r="M24" s="37">
        <f t="shared" si="4"/>
        <v>0.97916666666666663</v>
      </c>
      <c r="N24" s="37">
        <f t="shared" si="5"/>
        <v>1.376827485380117</v>
      </c>
      <c r="O24" s="37">
        <f t="shared" si="6"/>
        <v>1.0599415204678362</v>
      </c>
      <c r="P24" s="37">
        <f t="shared" si="7"/>
        <v>1.1798245614035088</v>
      </c>
      <c r="Q24" s="37">
        <f t="shared" si="8"/>
        <v>0.91520467836257313</v>
      </c>
      <c r="R24" s="37">
        <f t="shared" si="9"/>
        <v>0.92105263157894735</v>
      </c>
      <c r="S24" s="45">
        <v>313800</v>
      </c>
      <c r="T24" s="35">
        <v>267900</v>
      </c>
      <c r="U24" s="46">
        <v>376700</v>
      </c>
      <c r="V24" s="35">
        <v>290000</v>
      </c>
      <c r="W24" s="35">
        <v>322800</v>
      </c>
      <c r="X24" s="47">
        <v>250400</v>
      </c>
      <c r="Y24" s="47">
        <v>252000</v>
      </c>
      <c r="Z24" s="35">
        <v>351300</v>
      </c>
      <c r="AA24" s="35">
        <v>351300</v>
      </c>
      <c r="AB24" s="46">
        <v>351300</v>
      </c>
      <c r="AC24" s="35">
        <v>351300</v>
      </c>
      <c r="AD24" s="35">
        <v>351300</v>
      </c>
      <c r="AE24" s="35">
        <v>351300</v>
      </c>
      <c r="AG24" s="42">
        <v>273600</v>
      </c>
      <c r="AH24" s="42">
        <v>273600</v>
      </c>
      <c r="AI24" s="42">
        <v>273600</v>
      </c>
      <c r="AJ24" s="42">
        <v>273600</v>
      </c>
      <c r="AK24" s="42">
        <v>273600</v>
      </c>
      <c r="AL24" s="42">
        <v>273600</v>
      </c>
      <c r="AM24" s="42">
        <v>273600</v>
      </c>
    </row>
    <row r="25" spans="2:39" s="30" customFormat="1" x14ac:dyDescent="0.55000000000000004">
      <c r="B25" s="32" t="s">
        <v>18</v>
      </c>
      <c r="C25" s="33" t="s">
        <v>84</v>
      </c>
      <c r="D25" s="32" t="s">
        <v>85</v>
      </c>
      <c r="E25" s="34" t="s">
        <v>21</v>
      </c>
      <c r="F25" s="32" t="s">
        <v>86</v>
      </c>
      <c r="G25" s="32" t="s">
        <v>27</v>
      </c>
      <c r="H25" s="35">
        <v>326000</v>
      </c>
      <c r="I25" s="35">
        <v>480000</v>
      </c>
      <c r="J25" s="35">
        <v>469000</v>
      </c>
      <c r="K25" s="36">
        <f t="shared" si="2"/>
        <v>32600</v>
      </c>
      <c r="L25" s="37">
        <f t="shared" si="3"/>
        <v>0.99585062240663902</v>
      </c>
      <c r="M25" s="37">
        <f t="shared" si="4"/>
        <v>1.0107883817427386</v>
      </c>
      <c r="N25" s="37">
        <f t="shared" si="5"/>
        <v>0.92365145228215773</v>
      </c>
      <c r="O25" s="37">
        <f t="shared" si="6"/>
        <v>1.008298755186722</v>
      </c>
      <c r="P25" s="37">
        <f t="shared" si="7"/>
        <v>0.97593360995850631</v>
      </c>
      <c r="Q25" s="37">
        <f t="shared" si="8"/>
        <v>0.92116182572614114</v>
      </c>
      <c r="R25" s="37">
        <f t="shared" si="9"/>
        <v>0.84149377593360997</v>
      </c>
      <c r="S25" s="45">
        <v>40000</v>
      </c>
      <c r="T25" s="35">
        <v>40600</v>
      </c>
      <c r="U25" s="46">
        <v>37100</v>
      </c>
      <c r="V25" s="35">
        <v>40500</v>
      </c>
      <c r="W25" s="35">
        <v>39200</v>
      </c>
      <c r="X25" s="47">
        <v>37000</v>
      </c>
      <c r="Y25" s="47">
        <v>33800</v>
      </c>
      <c r="Z25" s="35">
        <v>46900</v>
      </c>
      <c r="AA25" s="35">
        <v>46900</v>
      </c>
      <c r="AB25" s="46">
        <v>46900</v>
      </c>
      <c r="AC25" s="35">
        <v>46900</v>
      </c>
      <c r="AD25" s="35">
        <v>46900</v>
      </c>
      <c r="AE25" s="35">
        <v>46900</v>
      </c>
      <c r="AG25" s="42">
        <v>40166.666666666664</v>
      </c>
      <c r="AH25" s="42">
        <v>40166.666666666664</v>
      </c>
      <c r="AI25" s="42">
        <v>40166.666666666664</v>
      </c>
      <c r="AJ25" s="42">
        <v>40166.666666666664</v>
      </c>
      <c r="AK25" s="42">
        <v>40166.666666666664</v>
      </c>
      <c r="AL25" s="42">
        <v>40166.666666666664</v>
      </c>
      <c r="AM25" s="42">
        <v>40166.666666666664</v>
      </c>
    </row>
    <row r="26" spans="2:39" x14ac:dyDescent="0.55000000000000004">
      <c r="B26" s="32" t="s">
        <v>18</v>
      </c>
      <c r="C26" s="33" t="s">
        <v>87</v>
      </c>
      <c r="D26" s="32" t="s">
        <v>88</v>
      </c>
      <c r="E26" s="34" t="s">
        <v>21</v>
      </c>
      <c r="F26" s="32" t="s">
        <v>89</v>
      </c>
      <c r="G26" s="32" t="s">
        <v>27</v>
      </c>
      <c r="H26" s="48">
        <v>22440000</v>
      </c>
      <c r="I26" s="48">
        <v>25585000</v>
      </c>
      <c r="J26" s="48">
        <v>25461000</v>
      </c>
      <c r="K26" s="36">
        <f t="shared" si="2"/>
        <v>2244000</v>
      </c>
      <c r="L26" s="37">
        <f t="shared" si="3"/>
        <v>0.95592934319799383</v>
      </c>
      <c r="M26" s="37">
        <f t="shared" si="4"/>
        <v>1.0202892210095391</v>
      </c>
      <c r="N26" s="37">
        <f t="shared" si="5"/>
        <v>1.0267580215470433</v>
      </c>
      <c r="O26" s="37">
        <f t="shared" si="6"/>
        <v>1.1494308549285541</v>
      </c>
      <c r="P26" s="37">
        <f t="shared" si="7"/>
        <v>0.79500621098602342</v>
      </c>
      <c r="Q26" s="37">
        <f t="shared" si="8"/>
        <v>0.90942897991390559</v>
      </c>
      <c r="R26" s="37">
        <f t="shared" si="9"/>
        <v>0.92827287713185269</v>
      </c>
      <c r="S26" s="49">
        <v>2039300</v>
      </c>
      <c r="T26" s="48">
        <v>2176600</v>
      </c>
      <c r="U26" s="50">
        <v>2190400</v>
      </c>
      <c r="V26" s="48">
        <v>2452100</v>
      </c>
      <c r="W26" s="48">
        <v>1696000</v>
      </c>
      <c r="X26" s="51">
        <v>1940100</v>
      </c>
      <c r="Y26" s="47">
        <v>1980300</v>
      </c>
      <c r="Z26" s="48">
        <v>2546100</v>
      </c>
      <c r="AA26" s="48">
        <v>2546100</v>
      </c>
      <c r="AB26" s="50">
        <v>2546100</v>
      </c>
      <c r="AC26" s="48">
        <v>2546100</v>
      </c>
      <c r="AD26" s="48">
        <v>2546100</v>
      </c>
      <c r="AE26" s="35">
        <v>2546100</v>
      </c>
      <c r="AG26" s="52">
        <v>2133316.6666666665</v>
      </c>
      <c r="AH26" s="52">
        <v>2133316.6666666665</v>
      </c>
      <c r="AI26" s="52">
        <v>2133316.6666666665</v>
      </c>
      <c r="AJ26" s="52">
        <v>2133316.6666666665</v>
      </c>
      <c r="AK26" s="52">
        <v>2133316.6666666665</v>
      </c>
      <c r="AL26" s="52">
        <v>2133316.6666666665</v>
      </c>
      <c r="AM26" s="52">
        <v>2133316.6666666665</v>
      </c>
    </row>
    <row r="27" spans="2:39" x14ac:dyDescent="0.55000000000000004">
      <c r="B27" s="32"/>
      <c r="C27" s="32"/>
      <c r="D27" s="32"/>
      <c r="E27" s="32"/>
      <c r="F27" s="32"/>
      <c r="G27" s="32"/>
      <c r="H27" s="48"/>
      <c r="I27" s="48"/>
      <c r="J27" s="48"/>
      <c r="K27" s="36">
        <f t="shared" si="2"/>
        <v>0</v>
      </c>
      <c r="L27" s="37" t="e">
        <f>S27/AG27</f>
        <v>#DIV/0!</v>
      </c>
      <c r="M27" s="37" t="e">
        <f>T27/AH27</f>
        <v>#DIV/0!</v>
      </c>
      <c r="N27" s="37" t="e">
        <f>U27/AI27</f>
        <v>#DIV/0!</v>
      </c>
      <c r="O27" s="37" t="e">
        <f>V27/AJ27</f>
        <v>#DIV/0!</v>
      </c>
      <c r="P27" s="37" t="e">
        <f>W27/AK27</f>
        <v>#DIV/0!</v>
      </c>
      <c r="Q27" s="37"/>
      <c r="R27" s="37"/>
      <c r="S27" s="49"/>
      <c r="T27" s="48"/>
      <c r="U27" s="50"/>
      <c r="V27" s="48"/>
      <c r="W27" s="48"/>
      <c r="X27" s="51"/>
      <c r="Y27" s="47"/>
      <c r="Z27" s="48"/>
      <c r="AA27" s="48"/>
      <c r="AB27" s="50"/>
      <c r="AC27" s="48"/>
      <c r="AD27" s="48"/>
      <c r="AE27" s="35"/>
      <c r="AG27" s="53"/>
      <c r="AH27" s="32"/>
      <c r="AI27" s="32"/>
      <c r="AJ27" s="32"/>
      <c r="AK27" s="32"/>
      <c r="AL27" s="52"/>
      <c r="AM27" s="52"/>
    </row>
    <row r="28" spans="2:39" x14ac:dyDescent="0.55000000000000004">
      <c r="L28" s="54"/>
      <c r="M28" s="54"/>
      <c r="N28" s="55"/>
      <c r="O28" s="54"/>
      <c r="P28" s="54"/>
      <c r="Q28" s="54"/>
      <c r="R28" s="54"/>
    </row>
    <row r="29" spans="2:39" x14ac:dyDescent="0.55000000000000004">
      <c r="L29" s="54"/>
      <c r="M29" s="54"/>
      <c r="N29" s="55"/>
      <c r="O29" s="54"/>
      <c r="P29" s="54"/>
      <c r="Q29" s="54"/>
      <c r="R29" s="54"/>
    </row>
    <row r="30" spans="2:39" x14ac:dyDescent="0.55000000000000004">
      <c r="L30" s="54"/>
      <c r="M30" s="54"/>
      <c r="N30" s="55"/>
      <c r="O30" s="54"/>
      <c r="P30" s="54"/>
      <c r="Q30" s="54"/>
      <c r="R30" s="54"/>
    </row>
    <row r="31" spans="2:39" x14ac:dyDescent="0.55000000000000004">
      <c r="L31" s="57"/>
      <c r="M31" s="57"/>
      <c r="N31" s="57"/>
      <c r="O31" s="57"/>
      <c r="P31" s="57"/>
      <c r="Q31" s="57"/>
      <c r="R31" s="57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</row>
    <row r="32" spans="2:39" ht="22.5" x14ac:dyDescent="0.55000000000000004">
      <c r="B32" s="1"/>
      <c r="L32" s="57"/>
      <c r="M32" s="57"/>
      <c r="N32" s="59"/>
      <c r="O32" s="57"/>
      <c r="P32" s="57"/>
      <c r="Q32" s="57"/>
      <c r="R32" s="57"/>
      <c r="T32" s="58"/>
      <c r="U32" s="60"/>
      <c r="V32" s="58"/>
      <c r="W32" s="58"/>
      <c r="X32" s="58"/>
      <c r="Y32" s="58"/>
      <c r="Z32" s="58"/>
      <c r="AA32" s="58"/>
      <c r="AB32" s="60"/>
      <c r="AC32" s="58"/>
      <c r="AD32" s="58"/>
      <c r="AE32" s="58"/>
    </row>
    <row r="33" spans="12:18" x14ac:dyDescent="0.55000000000000004">
      <c r="L33" s="54"/>
      <c r="M33" s="54"/>
      <c r="N33" s="55"/>
      <c r="O33" s="54"/>
      <c r="P33" s="54"/>
      <c r="Q33" s="54"/>
      <c r="R33" s="54"/>
    </row>
    <row r="34" spans="12:18" x14ac:dyDescent="0.55000000000000004">
      <c r="L34" s="54"/>
      <c r="M34" s="54"/>
      <c r="N34" s="55"/>
      <c r="O34" s="54"/>
      <c r="P34" s="54"/>
      <c r="Q34" s="54"/>
      <c r="R34" s="54"/>
    </row>
    <row r="35" spans="12:18" x14ac:dyDescent="0.55000000000000004">
      <c r="L35" s="54"/>
      <c r="M35" s="54"/>
      <c r="N35" s="55"/>
      <c r="O35" s="54"/>
      <c r="P35" s="54"/>
      <c r="Q35" s="54"/>
      <c r="R35" s="54"/>
    </row>
    <row r="36" spans="12:18" x14ac:dyDescent="0.55000000000000004">
      <c r="L36" s="54"/>
      <c r="M36" s="54"/>
      <c r="N36" s="55"/>
      <c r="O36" s="54"/>
      <c r="P36" s="54"/>
      <c r="Q36" s="54"/>
      <c r="R36" s="54"/>
    </row>
    <row r="37" spans="12:18" x14ac:dyDescent="0.55000000000000004">
      <c r="L37" s="54"/>
      <c r="M37" s="54"/>
      <c r="N37" s="55"/>
      <c r="O37" s="54"/>
      <c r="P37" s="54"/>
      <c r="Q37" s="54"/>
      <c r="R37" s="54"/>
    </row>
    <row r="38" spans="12:18" x14ac:dyDescent="0.55000000000000004">
      <c r="L38" s="54"/>
      <c r="M38" s="54"/>
      <c r="N38" s="55"/>
      <c r="O38" s="54"/>
      <c r="P38" s="54"/>
      <c r="Q38" s="54"/>
      <c r="R38" s="54"/>
    </row>
    <row r="39" spans="12:18" x14ac:dyDescent="0.55000000000000004">
      <c r="L39" s="54"/>
      <c r="M39" s="54"/>
      <c r="N39" s="55"/>
      <c r="O39" s="54"/>
      <c r="P39" s="54"/>
      <c r="Q39" s="54"/>
      <c r="R39" s="54"/>
    </row>
    <row r="40" spans="12:18" x14ac:dyDescent="0.55000000000000004">
      <c r="L40" s="54"/>
      <c r="M40" s="54"/>
      <c r="N40" s="55"/>
      <c r="O40" s="54"/>
      <c r="P40" s="54"/>
      <c r="Q40" s="54"/>
      <c r="R40" s="54"/>
    </row>
    <row r="41" spans="12:18" x14ac:dyDescent="0.55000000000000004">
      <c r="L41" s="54"/>
      <c r="M41" s="54"/>
      <c r="N41" s="55"/>
      <c r="O41" s="54"/>
      <c r="P41" s="54"/>
      <c r="Q41" s="54"/>
      <c r="R41" s="54"/>
    </row>
    <row r="42" spans="12:18" x14ac:dyDescent="0.55000000000000004">
      <c r="L42" s="54"/>
      <c r="M42" s="54"/>
      <c r="N42" s="55"/>
      <c r="O42" s="54"/>
      <c r="P42" s="54"/>
      <c r="Q42" s="54"/>
      <c r="R42" s="54"/>
    </row>
    <row r="43" spans="12:18" x14ac:dyDescent="0.55000000000000004">
      <c r="L43" s="54"/>
      <c r="M43" s="54"/>
      <c r="N43" s="55"/>
      <c r="O43" s="54"/>
      <c r="P43" s="54"/>
      <c r="Q43" s="54"/>
      <c r="R43" s="54"/>
    </row>
    <row r="44" spans="12:18" x14ac:dyDescent="0.55000000000000004">
      <c r="L44" s="54"/>
      <c r="M44" s="54"/>
      <c r="N44" s="55"/>
      <c r="O44" s="54"/>
      <c r="P44" s="54"/>
      <c r="Q44" s="54"/>
      <c r="R44" s="54"/>
    </row>
    <row r="45" spans="12:18" x14ac:dyDescent="0.55000000000000004">
      <c r="L45" s="54"/>
      <c r="M45" s="54"/>
      <c r="N45" s="55"/>
      <c r="O45" s="54"/>
      <c r="P45" s="54"/>
      <c r="Q45" s="54"/>
      <c r="R45" s="54"/>
    </row>
    <row r="46" spans="12:18" x14ac:dyDescent="0.55000000000000004">
      <c r="L46" s="54"/>
      <c r="M46" s="54"/>
      <c r="N46" s="55"/>
      <c r="O46" s="54"/>
      <c r="P46" s="54"/>
      <c r="Q46" s="54"/>
      <c r="R46" s="54"/>
    </row>
    <row r="47" spans="12:18" x14ac:dyDescent="0.55000000000000004">
      <c r="L47" s="54"/>
      <c r="M47" s="54"/>
      <c r="N47" s="55"/>
      <c r="O47" s="54"/>
      <c r="P47" s="54"/>
      <c r="Q47" s="54"/>
      <c r="R47" s="54"/>
    </row>
    <row r="48" spans="12:18" x14ac:dyDescent="0.55000000000000004">
      <c r="L48" s="54"/>
      <c r="M48" s="54"/>
      <c r="N48" s="55"/>
      <c r="O48" s="54"/>
      <c r="P48" s="54"/>
      <c r="Q48" s="54"/>
      <c r="R48" s="54"/>
    </row>
    <row r="49" spans="12:18" x14ac:dyDescent="0.55000000000000004">
      <c r="L49" s="54"/>
      <c r="M49" s="54"/>
      <c r="N49" s="55"/>
      <c r="O49" s="54"/>
      <c r="P49" s="54"/>
      <c r="Q49" s="54"/>
      <c r="R49" s="54"/>
    </row>
    <row r="50" spans="12:18" x14ac:dyDescent="0.55000000000000004">
      <c r="L50" s="54"/>
      <c r="M50" s="54"/>
      <c r="N50" s="55"/>
      <c r="O50" s="54"/>
      <c r="P50" s="54"/>
      <c r="Q50" s="54"/>
      <c r="R50" s="54"/>
    </row>
    <row r="51" spans="12:18" x14ac:dyDescent="0.55000000000000004">
      <c r="L51" s="54"/>
      <c r="M51" s="54"/>
      <c r="N51" s="55"/>
      <c r="O51" s="54"/>
      <c r="P51" s="54"/>
      <c r="Q51" s="54"/>
      <c r="R51" s="54"/>
    </row>
    <row r="52" spans="12:18" x14ac:dyDescent="0.55000000000000004">
      <c r="L52" s="54"/>
      <c r="M52" s="54"/>
      <c r="N52" s="55"/>
      <c r="O52" s="54"/>
      <c r="P52" s="54"/>
      <c r="Q52" s="54"/>
      <c r="R52" s="54"/>
    </row>
    <row r="53" spans="12:18" x14ac:dyDescent="0.55000000000000004">
      <c r="L53" s="54"/>
      <c r="M53" s="54"/>
      <c r="N53" s="55"/>
      <c r="O53" s="54"/>
      <c r="P53" s="54"/>
      <c r="Q53" s="54"/>
      <c r="R53" s="54"/>
    </row>
    <row r="54" spans="12:18" x14ac:dyDescent="0.55000000000000004">
      <c r="L54" s="54"/>
      <c r="M54" s="54"/>
      <c r="N54" s="55"/>
      <c r="O54" s="54"/>
      <c r="P54" s="54"/>
      <c r="Q54" s="54"/>
      <c r="R54" s="54"/>
    </row>
    <row r="55" spans="12:18" x14ac:dyDescent="0.55000000000000004">
      <c r="L55" s="54"/>
      <c r="M55" s="54"/>
      <c r="N55" s="55"/>
      <c r="O55" s="54"/>
      <c r="P55" s="54"/>
      <c r="Q55" s="54"/>
      <c r="R55" s="54"/>
    </row>
    <row r="56" spans="12:18" x14ac:dyDescent="0.55000000000000004">
      <c r="L56" s="54"/>
      <c r="M56" s="54"/>
      <c r="N56" s="55"/>
      <c r="O56" s="54"/>
      <c r="P56" s="54"/>
      <c r="Q56" s="54"/>
      <c r="R56" s="54"/>
    </row>
    <row r="57" spans="12:18" x14ac:dyDescent="0.55000000000000004">
      <c r="L57" s="54"/>
      <c r="M57" s="54"/>
      <c r="N57" s="55"/>
      <c r="O57" s="54"/>
      <c r="P57" s="54"/>
      <c r="Q57" s="54"/>
      <c r="R57" s="54"/>
    </row>
    <row r="58" spans="12:18" x14ac:dyDescent="0.55000000000000004">
      <c r="L58" s="54"/>
      <c r="M58" s="54"/>
      <c r="N58" s="55"/>
      <c r="O58" s="54"/>
      <c r="P58" s="54"/>
      <c r="Q58" s="54"/>
      <c r="R58" s="54"/>
    </row>
    <row r="59" spans="12:18" x14ac:dyDescent="0.55000000000000004">
      <c r="L59" s="54"/>
      <c r="M59" s="54"/>
      <c r="N59" s="55"/>
      <c r="O59" s="54"/>
      <c r="P59" s="54"/>
      <c r="Q59" s="54"/>
      <c r="R59" s="54"/>
    </row>
    <row r="60" spans="12:18" x14ac:dyDescent="0.55000000000000004">
      <c r="L60" s="54"/>
      <c r="M60" s="54"/>
      <c r="N60" s="55"/>
      <c r="O60" s="54"/>
      <c r="P60" s="54"/>
      <c r="Q60" s="54"/>
      <c r="R60" s="54"/>
    </row>
    <row r="61" spans="12:18" x14ac:dyDescent="0.55000000000000004">
      <c r="L61" s="54"/>
      <c r="M61" s="54"/>
      <c r="N61" s="55"/>
      <c r="O61" s="54"/>
      <c r="P61" s="54"/>
      <c r="Q61" s="54"/>
      <c r="R61" s="54"/>
    </row>
    <row r="62" spans="12:18" x14ac:dyDescent="0.55000000000000004">
      <c r="L62" s="54"/>
      <c r="M62" s="54"/>
      <c r="N62" s="55"/>
      <c r="O62" s="54"/>
      <c r="P62" s="54"/>
      <c r="Q62" s="54"/>
      <c r="R62" s="54"/>
    </row>
    <row r="63" spans="12:18" x14ac:dyDescent="0.55000000000000004">
      <c r="L63" s="54"/>
      <c r="M63" s="54"/>
      <c r="N63" s="55"/>
      <c r="O63" s="54"/>
      <c r="P63" s="54"/>
      <c r="Q63" s="54"/>
      <c r="R63" s="54"/>
    </row>
    <row r="64" spans="12:18" x14ac:dyDescent="0.55000000000000004">
      <c r="L64" s="54"/>
      <c r="M64" s="54"/>
      <c r="N64" s="55"/>
      <c r="O64" s="54"/>
      <c r="P64" s="54"/>
      <c r="Q64" s="54"/>
      <c r="R64" s="54"/>
    </row>
    <row r="65" spans="12:18" x14ac:dyDescent="0.55000000000000004">
      <c r="L65" s="54"/>
      <c r="M65" s="54"/>
      <c r="N65" s="55"/>
      <c r="O65" s="54"/>
      <c r="P65" s="54"/>
      <c r="Q65" s="54"/>
      <c r="R65" s="54"/>
    </row>
    <row r="66" spans="12:18" x14ac:dyDescent="0.55000000000000004">
      <c r="L66" s="54"/>
      <c r="M66" s="54"/>
      <c r="N66" s="55"/>
      <c r="O66" s="54"/>
      <c r="P66" s="54"/>
      <c r="Q66" s="54"/>
      <c r="R66" s="54"/>
    </row>
    <row r="67" spans="12:18" x14ac:dyDescent="0.55000000000000004">
      <c r="L67" s="54"/>
      <c r="M67" s="54"/>
      <c r="N67" s="55"/>
      <c r="O67" s="54"/>
      <c r="P67" s="54"/>
      <c r="Q67" s="54"/>
      <c r="R67" s="54"/>
    </row>
    <row r="68" spans="12:18" x14ac:dyDescent="0.55000000000000004">
      <c r="L68" s="54"/>
      <c r="M68" s="54"/>
      <c r="N68" s="55"/>
      <c r="O68" s="54"/>
      <c r="P68" s="54"/>
      <c r="Q68" s="54"/>
      <c r="R68" s="54"/>
    </row>
    <row r="69" spans="12:18" x14ac:dyDescent="0.55000000000000004">
      <c r="L69" s="54"/>
      <c r="M69" s="54"/>
      <c r="N69" s="55"/>
      <c r="O69" s="54"/>
      <c r="P69" s="54"/>
      <c r="Q69" s="54"/>
      <c r="R69" s="54"/>
    </row>
    <row r="70" spans="12:18" x14ac:dyDescent="0.55000000000000004">
      <c r="L70" s="54"/>
      <c r="M70" s="54"/>
      <c r="N70" s="55"/>
      <c r="O70" s="54"/>
      <c r="P70" s="54"/>
      <c r="Q70" s="54"/>
      <c r="R70" s="54"/>
    </row>
    <row r="71" spans="12:18" x14ac:dyDescent="0.55000000000000004">
      <c r="L71" s="54"/>
      <c r="M71" s="54"/>
      <c r="N71" s="55"/>
      <c r="O71" s="54"/>
      <c r="P71" s="54"/>
      <c r="Q71" s="54"/>
      <c r="R71" s="54"/>
    </row>
    <row r="72" spans="12:18" x14ac:dyDescent="0.55000000000000004">
      <c r="L72" s="54"/>
      <c r="M72" s="54"/>
      <c r="N72" s="55"/>
      <c r="O72" s="54"/>
      <c r="P72" s="54"/>
      <c r="Q72" s="54"/>
      <c r="R72" s="54"/>
    </row>
    <row r="73" spans="12:18" x14ac:dyDescent="0.55000000000000004">
      <c r="L73" s="54"/>
      <c r="M73" s="54"/>
      <c r="N73" s="55"/>
      <c r="O73" s="54"/>
      <c r="P73" s="54"/>
      <c r="Q73" s="54"/>
      <c r="R73" s="54"/>
    </row>
    <row r="74" spans="12:18" x14ac:dyDescent="0.55000000000000004">
      <c r="L74" s="54"/>
      <c r="M74" s="54"/>
      <c r="N74" s="55"/>
      <c r="O74" s="54"/>
      <c r="P74" s="54"/>
      <c r="Q74" s="54"/>
      <c r="R74" s="54"/>
    </row>
    <row r="75" spans="12:18" x14ac:dyDescent="0.55000000000000004">
      <c r="L75" s="54"/>
      <c r="M75" s="54"/>
      <c r="N75" s="55"/>
      <c r="O75" s="54"/>
      <c r="P75" s="54"/>
      <c r="Q75" s="54"/>
      <c r="R75" s="54"/>
    </row>
    <row r="76" spans="12:18" x14ac:dyDescent="0.55000000000000004">
      <c r="L76" s="54"/>
      <c r="M76" s="54"/>
      <c r="N76" s="55"/>
      <c r="O76" s="54"/>
      <c r="P76" s="54"/>
      <c r="Q76" s="54"/>
      <c r="R76" s="54"/>
    </row>
    <row r="77" spans="12:18" x14ac:dyDescent="0.55000000000000004">
      <c r="L77" s="54"/>
      <c r="M77" s="54"/>
      <c r="N77" s="55"/>
      <c r="O77" s="54"/>
      <c r="P77" s="54"/>
      <c r="Q77" s="54"/>
      <c r="R77" s="54"/>
    </row>
    <row r="78" spans="12:18" x14ac:dyDescent="0.55000000000000004">
      <c r="L78" s="54"/>
      <c r="M78" s="54"/>
      <c r="N78" s="55"/>
      <c r="O78" s="54"/>
      <c r="P78" s="54"/>
      <c r="Q78" s="54"/>
      <c r="R78" s="54"/>
    </row>
    <row r="79" spans="12:18" x14ac:dyDescent="0.55000000000000004">
      <c r="L79" s="54"/>
      <c r="M79" s="54"/>
      <c r="N79" s="55"/>
      <c r="O79" s="54"/>
      <c r="P79" s="54"/>
      <c r="Q79" s="54"/>
      <c r="R79" s="54"/>
    </row>
    <row r="80" spans="12:18" x14ac:dyDescent="0.55000000000000004">
      <c r="L80" s="54"/>
      <c r="M80" s="54"/>
      <c r="N80" s="55"/>
      <c r="O80" s="54"/>
      <c r="P80" s="54"/>
      <c r="Q80" s="54"/>
      <c r="R80" s="54"/>
    </row>
    <row r="81" spans="12:18" x14ac:dyDescent="0.55000000000000004">
      <c r="L81" s="54"/>
      <c r="M81" s="54"/>
      <c r="N81" s="55"/>
      <c r="O81" s="54"/>
      <c r="P81" s="54"/>
      <c r="Q81" s="54"/>
      <c r="R81" s="54"/>
    </row>
    <row r="82" spans="12:18" x14ac:dyDescent="0.55000000000000004">
      <c r="L82" s="54"/>
      <c r="M82" s="54"/>
      <c r="N82" s="55"/>
      <c r="O82" s="54"/>
      <c r="P82" s="54"/>
      <c r="Q82" s="54"/>
      <c r="R82" s="54"/>
    </row>
    <row r="83" spans="12:18" x14ac:dyDescent="0.55000000000000004">
      <c r="L83" s="54"/>
      <c r="M83" s="54"/>
      <c r="N83" s="55"/>
      <c r="O83" s="54"/>
      <c r="P83" s="54"/>
      <c r="Q83" s="54"/>
      <c r="R83" s="54"/>
    </row>
    <row r="84" spans="12:18" x14ac:dyDescent="0.55000000000000004">
      <c r="L84" s="54"/>
      <c r="M84" s="54"/>
      <c r="N84" s="55"/>
      <c r="O84" s="54"/>
      <c r="P84" s="54"/>
      <c r="Q84" s="54"/>
      <c r="R84" s="54"/>
    </row>
    <row r="85" spans="12:18" x14ac:dyDescent="0.55000000000000004">
      <c r="L85" s="54"/>
      <c r="M85" s="54"/>
      <c r="N85" s="55"/>
      <c r="O85" s="54"/>
      <c r="P85" s="54"/>
      <c r="Q85" s="54"/>
      <c r="R85" s="54"/>
    </row>
    <row r="86" spans="12:18" x14ac:dyDescent="0.55000000000000004">
      <c r="L86" s="54"/>
      <c r="M86" s="54"/>
      <c r="N86" s="55"/>
      <c r="O86" s="54"/>
      <c r="P86" s="54"/>
      <c r="Q86" s="54"/>
      <c r="R86" s="54"/>
    </row>
    <row r="87" spans="12:18" x14ac:dyDescent="0.55000000000000004">
      <c r="L87" s="54"/>
      <c r="M87" s="54"/>
      <c r="N87" s="55"/>
      <c r="O87" s="54"/>
      <c r="P87" s="54"/>
      <c r="Q87" s="54"/>
      <c r="R87" s="54"/>
    </row>
    <row r="88" spans="12:18" x14ac:dyDescent="0.55000000000000004">
      <c r="L88" s="54"/>
      <c r="M88" s="54"/>
      <c r="N88" s="55"/>
      <c r="O88" s="54"/>
      <c r="P88" s="54"/>
      <c r="Q88" s="54"/>
      <c r="R88" s="54"/>
    </row>
    <row r="89" spans="12:18" x14ac:dyDescent="0.55000000000000004">
      <c r="L89" s="54"/>
      <c r="M89" s="54"/>
      <c r="N89" s="55"/>
      <c r="O89" s="54"/>
      <c r="P89" s="54"/>
      <c r="Q89" s="54"/>
      <c r="R89" s="54"/>
    </row>
    <row r="90" spans="12:18" x14ac:dyDescent="0.55000000000000004">
      <c r="L90" s="54"/>
      <c r="M90" s="54"/>
      <c r="N90" s="55"/>
      <c r="O90" s="54"/>
      <c r="P90" s="54"/>
      <c r="Q90" s="54"/>
      <c r="R90" s="54"/>
    </row>
    <row r="91" spans="12:18" x14ac:dyDescent="0.55000000000000004">
      <c r="L91" s="54"/>
      <c r="M91" s="54"/>
      <c r="N91" s="55"/>
      <c r="O91" s="54"/>
      <c r="P91" s="54"/>
      <c r="Q91" s="54"/>
      <c r="R91" s="54"/>
    </row>
    <row r="92" spans="12:18" x14ac:dyDescent="0.55000000000000004">
      <c r="L92" s="54"/>
      <c r="M92" s="54"/>
      <c r="N92" s="55"/>
      <c r="O92" s="54"/>
      <c r="P92" s="54"/>
      <c r="Q92" s="54"/>
      <c r="R92" s="54"/>
    </row>
    <row r="93" spans="12:18" x14ac:dyDescent="0.55000000000000004">
      <c r="L93" s="54"/>
      <c r="M93" s="54"/>
      <c r="N93" s="55"/>
      <c r="O93" s="54"/>
      <c r="P93" s="54"/>
      <c r="Q93" s="54"/>
      <c r="R93" s="54"/>
    </row>
    <row r="94" spans="12:18" x14ac:dyDescent="0.55000000000000004">
      <c r="L94" s="54"/>
      <c r="M94" s="54"/>
      <c r="N94" s="55"/>
      <c r="O94" s="54"/>
      <c r="P94" s="54"/>
      <c r="Q94" s="54"/>
      <c r="R94" s="54"/>
    </row>
    <row r="95" spans="12:18" x14ac:dyDescent="0.55000000000000004">
      <c r="L95" s="54"/>
      <c r="M95" s="54"/>
      <c r="N95" s="55"/>
      <c r="O95" s="54"/>
      <c r="P95" s="54"/>
      <c r="Q95" s="54"/>
      <c r="R95" s="54"/>
    </row>
    <row r="96" spans="12:18" x14ac:dyDescent="0.55000000000000004">
      <c r="L96" s="54"/>
      <c r="M96" s="54"/>
      <c r="N96" s="55"/>
      <c r="O96" s="54"/>
      <c r="P96" s="54"/>
      <c r="Q96" s="54"/>
      <c r="R96" s="54"/>
    </row>
    <row r="97" spans="12:18" x14ac:dyDescent="0.55000000000000004">
      <c r="L97" s="54"/>
      <c r="M97" s="54"/>
      <c r="N97" s="55"/>
      <c r="O97" s="54"/>
      <c r="P97" s="54"/>
      <c r="Q97" s="54"/>
      <c r="R97" s="54"/>
    </row>
    <row r="98" spans="12:18" x14ac:dyDescent="0.55000000000000004">
      <c r="L98" s="54"/>
      <c r="M98" s="54"/>
      <c r="N98" s="55"/>
      <c r="O98" s="54"/>
      <c r="P98" s="54"/>
      <c r="Q98" s="54"/>
      <c r="R98" s="54"/>
    </row>
    <row r="99" spans="12:18" x14ac:dyDescent="0.55000000000000004">
      <c r="L99" s="54"/>
      <c r="M99" s="54"/>
      <c r="N99" s="55"/>
      <c r="O99" s="54"/>
      <c r="P99" s="54"/>
      <c r="Q99" s="54"/>
      <c r="R99" s="54"/>
    </row>
    <row r="100" spans="12:18" x14ac:dyDescent="0.55000000000000004">
      <c r="L100" s="54"/>
      <c r="M100" s="54"/>
      <c r="N100" s="55"/>
      <c r="O100" s="54"/>
      <c r="P100" s="54"/>
      <c r="Q100" s="54"/>
      <c r="R100" s="54"/>
    </row>
    <row r="101" spans="12:18" x14ac:dyDescent="0.55000000000000004">
      <c r="L101" s="54"/>
      <c r="M101" s="54"/>
      <c r="N101" s="55"/>
      <c r="O101" s="54"/>
      <c r="P101" s="54"/>
      <c r="Q101" s="54"/>
      <c r="R101" s="54"/>
    </row>
    <row r="102" spans="12:18" x14ac:dyDescent="0.55000000000000004">
      <c r="L102" s="54"/>
      <c r="M102" s="54"/>
      <c r="N102" s="55"/>
      <c r="O102" s="54"/>
      <c r="P102" s="54"/>
      <c r="Q102" s="54"/>
      <c r="R102" s="54"/>
    </row>
    <row r="103" spans="12:18" x14ac:dyDescent="0.55000000000000004">
      <c r="L103" s="54"/>
      <c r="M103" s="54"/>
      <c r="N103" s="55"/>
      <c r="O103" s="54"/>
      <c r="P103" s="54"/>
      <c r="Q103" s="54"/>
      <c r="R103" s="54"/>
    </row>
    <row r="104" spans="12:18" x14ac:dyDescent="0.55000000000000004">
      <c r="L104" s="54"/>
      <c r="M104" s="54"/>
      <c r="N104" s="55"/>
      <c r="O104" s="54"/>
      <c r="P104" s="54"/>
      <c r="Q104" s="54"/>
      <c r="R104" s="54"/>
    </row>
    <row r="105" spans="12:18" x14ac:dyDescent="0.55000000000000004">
      <c r="L105" s="54"/>
      <c r="M105" s="54"/>
      <c r="N105" s="55"/>
      <c r="O105" s="54"/>
      <c r="P105" s="54"/>
      <c r="Q105" s="54"/>
      <c r="R105" s="54"/>
    </row>
    <row r="106" spans="12:18" x14ac:dyDescent="0.55000000000000004">
      <c r="L106" s="54"/>
      <c r="M106" s="54"/>
      <c r="N106" s="55"/>
      <c r="O106" s="54"/>
      <c r="P106" s="54"/>
      <c r="Q106" s="54"/>
      <c r="R106" s="54"/>
    </row>
    <row r="107" spans="12:18" x14ac:dyDescent="0.55000000000000004">
      <c r="L107" s="54"/>
      <c r="M107" s="54"/>
      <c r="N107" s="55"/>
      <c r="O107" s="54"/>
      <c r="P107" s="54"/>
      <c r="Q107" s="54"/>
      <c r="R107" s="54"/>
    </row>
    <row r="108" spans="12:18" x14ac:dyDescent="0.55000000000000004">
      <c r="L108" s="54"/>
      <c r="M108" s="54"/>
      <c r="N108" s="55"/>
      <c r="O108" s="54"/>
      <c r="P108" s="54"/>
      <c r="Q108" s="54"/>
      <c r="R108" s="54"/>
    </row>
    <row r="109" spans="12:18" x14ac:dyDescent="0.55000000000000004">
      <c r="L109" s="54"/>
      <c r="M109" s="54"/>
      <c r="N109" s="55"/>
      <c r="O109" s="54"/>
      <c r="P109" s="54"/>
      <c r="Q109" s="54"/>
      <c r="R109" s="54"/>
    </row>
    <row r="110" spans="12:18" x14ac:dyDescent="0.55000000000000004">
      <c r="L110" s="54"/>
      <c r="M110" s="54"/>
      <c r="N110" s="55"/>
      <c r="O110" s="54"/>
      <c r="P110" s="54"/>
      <c r="Q110" s="54"/>
      <c r="R110" s="54"/>
    </row>
    <row r="111" spans="12:18" x14ac:dyDescent="0.55000000000000004">
      <c r="L111" s="54"/>
      <c r="M111" s="54"/>
      <c r="N111" s="55"/>
      <c r="O111" s="54"/>
      <c r="P111" s="54"/>
      <c r="Q111" s="54"/>
      <c r="R111" s="54"/>
    </row>
    <row r="112" spans="12:18" x14ac:dyDescent="0.55000000000000004">
      <c r="L112" s="54"/>
      <c r="M112" s="54"/>
      <c r="N112" s="55"/>
      <c r="O112" s="54"/>
      <c r="P112" s="54"/>
      <c r="Q112" s="54"/>
      <c r="R112" s="54"/>
    </row>
    <row r="113" spans="12:18" x14ac:dyDescent="0.55000000000000004">
      <c r="L113" s="54"/>
      <c r="M113" s="54"/>
      <c r="N113" s="55"/>
      <c r="O113" s="54"/>
      <c r="P113" s="54"/>
      <c r="Q113" s="54"/>
      <c r="R113" s="54"/>
    </row>
    <row r="114" spans="12:18" x14ac:dyDescent="0.55000000000000004">
      <c r="L114" s="54"/>
      <c r="M114" s="54"/>
      <c r="N114" s="55"/>
      <c r="O114" s="54"/>
      <c r="P114" s="54"/>
      <c r="Q114" s="54"/>
      <c r="R114" s="54"/>
    </row>
    <row r="115" spans="12:18" x14ac:dyDescent="0.55000000000000004">
      <c r="L115" s="54"/>
      <c r="M115" s="54"/>
      <c r="N115" s="55"/>
      <c r="O115" s="54"/>
      <c r="P115" s="54"/>
      <c r="Q115" s="54"/>
      <c r="R115" s="54"/>
    </row>
    <row r="116" spans="12:18" x14ac:dyDescent="0.55000000000000004">
      <c r="L116" s="54"/>
      <c r="M116" s="54"/>
      <c r="N116" s="55"/>
      <c r="O116" s="54"/>
      <c r="P116" s="54"/>
      <c r="Q116" s="54"/>
      <c r="R116" s="54"/>
    </row>
    <row r="117" spans="12:18" x14ac:dyDescent="0.55000000000000004">
      <c r="L117" s="54"/>
      <c r="M117" s="54"/>
      <c r="N117" s="55"/>
      <c r="O117" s="54"/>
      <c r="P117" s="54"/>
      <c r="Q117" s="54"/>
      <c r="R117" s="54"/>
    </row>
    <row r="118" spans="12:18" x14ac:dyDescent="0.55000000000000004">
      <c r="L118" s="54"/>
      <c r="M118" s="54"/>
      <c r="N118" s="55"/>
      <c r="O118" s="54"/>
      <c r="P118" s="54"/>
      <c r="Q118" s="54"/>
      <c r="R118" s="54"/>
    </row>
    <row r="119" spans="12:18" x14ac:dyDescent="0.55000000000000004">
      <c r="L119" s="54"/>
      <c r="M119" s="54"/>
      <c r="N119" s="55"/>
      <c r="O119" s="54"/>
      <c r="P119" s="54"/>
      <c r="Q119" s="54"/>
      <c r="R119" s="54"/>
    </row>
    <row r="120" spans="12:18" x14ac:dyDescent="0.55000000000000004">
      <c r="L120" s="54"/>
      <c r="M120" s="54"/>
      <c r="N120" s="55"/>
      <c r="O120" s="54"/>
      <c r="P120" s="54"/>
      <c r="Q120" s="54"/>
      <c r="R120" s="54"/>
    </row>
    <row r="121" spans="12:18" x14ac:dyDescent="0.55000000000000004">
      <c r="L121" s="54"/>
      <c r="M121" s="54"/>
      <c r="N121" s="55"/>
      <c r="O121" s="54"/>
      <c r="P121" s="54"/>
      <c r="Q121" s="54"/>
      <c r="R121" s="54"/>
    </row>
    <row r="122" spans="12:18" x14ac:dyDescent="0.55000000000000004">
      <c r="L122" s="54"/>
      <c r="M122" s="54"/>
      <c r="N122" s="55"/>
      <c r="O122" s="54"/>
      <c r="P122" s="54"/>
      <c r="Q122" s="54"/>
      <c r="R122" s="54"/>
    </row>
    <row r="123" spans="12:18" x14ac:dyDescent="0.55000000000000004">
      <c r="L123" s="54"/>
      <c r="M123" s="54"/>
      <c r="N123" s="55"/>
      <c r="O123" s="54"/>
      <c r="P123" s="54"/>
      <c r="Q123" s="54"/>
      <c r="R123" s="54"/>
    </row>
    <row r="124" spans="12:18" x14ac:dyDescent="0.55000000000000004">
      <c r="L124" s="54"/>
      <c r="M124" s="54"/>
      <c r="N124" s="55"/>
      <c r="O124" s="54"/>
      <c r="P124" s="54"/>
      <c r="Q124" s="54"/>
      <c r="R124" s="54"/>
    </row>
    <row r="125" spans="12:18" x14ac:dyDescent="0.55000000000000004">
      <c r="L125" s="54"/>
      <c r="M125" s="54"/>
      <c r="N125" s="55"/>
      <c r="O125" s="54"/>
      <c r="P125" s="54"/>
      <c r="Q125" s="54"/>
      <c r="R125" s="54"/>
    </row>
    <row r="126" spans="12:18" x14ac:dyDescent="0.55000000000000004">
      <c r="L126" s="54"/>
      <c r="M126" s="54"/>
      <c r="N126" s="55"/>
      <c r="O126" s="54"/>
      <c r="P126" s="54"/>
      <c r="Q126" s="54"/>
      <c r="R126" s="54"/>
    </row>
    <row r="127" spans="12:18" x14ac:dyDescent="0.55000000000000004">
      <c r="L127" s="54"/>
      <c r="M127" s="54"/>
      <c r="N127" s="55"/>
      <c r="O127" s="54"/>
      <c r="P127" s="54"/>
      <c r="Q127" s="54"/>
      <c r="R127" s="54"/>
    </row>
    <row r="128" spans="12:18" x14ac:dyDescent="0.55000000000000004">
      <c r="L128" s="54"/>
      <c r="M128" s="54"/>
      <c r="N128" s="55"/>
      <c r="O128" s="54"/>
      <c r="P128" s="54"/>
      <c r="Q128" s="54"/>
      <c r="R128" s="54"/>
    </row>
    <row r="129" spans="12:18" x14ac:dyDescent="0.55000000000000004">
      <c r="L129" s="54"/>
      <c r="M129" s="54"/>
      <c r="N129" s="55"/>
      <c r="O129" s="54"/>
      <c r="P129" s="54"/>
      <c r="Q129" s="54"/>
      <c r="R129" s="54"/>
    </row>
    <row r="130" spans="12:18" x14ac:dyDescent="0.55000000000000004">
      <c r="L130" s="54"/>
      <c r="M130" s="54"/>
      <c r="N130" s="55"/>
      <c r="O130" s="54"/>
      <c r="P130" s="54"/>
      <c r="Q130" s="54"/>
      <c r="R130" s="54"/>
    </row>
    <row r="131" spans="12:18" x14ac:dyDescent="0.55000000000000004">
      <c r="L131" s="54"/>
      <c r="M131" s="54"/>
      <c r="N131" s="55"/>
      <c r="O131" s="54"/>
      <c r="P131" s="54"/>
      <c r="Q131" s="54"/>
      <c r="R131" s="54"/>
    </row>
    <row r="132" spans="12:18" x14ac:dyDescent="0.55000000000000004">
      <c r="L132" s="54"/>
      <c r="M132" s="54"/>
      <c r="N132" s="55"/>
      <c r="O132" s="54"/>
      <c r="P132" s="54"/>
      <c r="Q132" s="54"/>
      <c r="R132" s="54"/>
    </row>
    <row r="133" spans="12:18" x14ac:dyDescent="0.55000000000000004">
      <c r="L133" s="54"/>
      <c r="M133" s="54"/>
      <c r="N133" s="55"/>
      <c r="O133" s="54"/>
      <c r="P133" s="54"/>
      <c r="Q133" s="54"/>
      <c r="R133" s="54"/>
    </row>
    <row r="134" spans="12:18" x14ac:dyDescent="0.55000000000000004">
      <c r="L134" s="54"/>
      <c r="M134" s="54"/>
      <c r="N134" s="55"/>
      <c r="O134" s="54"/>
      <c r="P134" s="54"/>
      <c r="Q134" s="54"/>
      <c r="R134" s="54"/>
    </row>
    <row r="135" spans="12:18" x14ac:dyDescent="0.55000000000000004">
      <c r="L135" s="54"/>
      <c r="M135" s="54"/>
      <c r="N135" s="55"/>
      <c r="O135" s="54"/>
      <c r="P135" s="54"/>
      <c r="Q135" s="54"/>
      <c r="R135" s="54"/>
    </row>
    <row r="136" spans="12:18" x14ac:dyDescent="0.55000000000000004">
      <c r="L136" s="54"/>
      <c r="M136" s="54"/>
      <c r="N136" s="55"/>
      <c r="O136" s="54"/>
      <c r="P136" s="54"/>
      <c r="Q136" s="54"/>
      <c r="R136" s="54"/>
    </row>
    <row r="137" spans="12:18" x14ac:dyDescent="0.55000000000000004">
      <c r="L137" s="54"/>
      <c r="M137" s="54"/>
      <c r="N137" s="55"/>
      <c r="O137" s="54"/>
      <c r="P137" s="54"/>
      <c r="Q137" s="54"/>
      <c r="R137" s="54"/>
    </row>
    <row r="138" spans="12:18" x14ac:dyDescent="0.55000000000000004">
      <c r="L138" s="54"/>
      <c r="M138" s="54"/>
      <c r="N138" s="55"/>
      <c r="O138" s="54"/>
      <c r="P138" s="54"/>
      <c r="Q138" s="54"/>
      <c r="R138" s="54"/>
    </row>
    <row r="139" spans="12:18" x14ac:dyDescent="0.55000000000000004">
      <c r="L139" s="54"/>
      <c r="M139" s="54"/>
      <c r="N139" s="55"/>
      <c r="O139" s="54"/>
      <c r="P139" s="54"/>
      <c r="Q139" s="54"/>
      <c r="R139" s="54"/>
    </row>
    <row r="140" spans="12:18" x14ac:dyDescent="0.55000000000000004">
      <c r="L140" s="54"/>
      <c r="M140" s="54"/>
      <c r="N140" s="55"/>
      <c r="O140" s="54"/>
      <c r="P140" s="54"/>
      <c r="Q140" s="54"/>
      <c r="R140" s="54"/>
    </row>
    <row r="141" spans="12:18" x14ac:dyDescent="0.55000000000000004">
      <c r="L141" s="54"/>
      <c r="M141" s="54"/>
      <c r="N141" s="55"/>
      <c r="O141" s="54"/>
      <c r="P141" s="54"/>
      <c r="Q141" s="54"/>
      <c r="R141" s="54"/>
    </row>
    <row r="142" spans="12:18" x14ac:dyDescent="0.55000000000000004">
      <c r="L142" s="54"/>
      <c r="M142" s="54"/>
      <c r="N142" s="55"/>
      <c r="O142" s="54"/>
      <c r="P142" s="54"/>
      <c r="Q142" s="54"/>
      <c r="R142" s="54"/>
    </row>
    <row r="143" spans="12:18" x14ac:dyDescent="0.55000000000000004">
      <c r="L143" s="54"/>
      <c r="M143" s="54"/>
      <c r="N143" s="55"/>
      <c r="O143" s="54"/>
      <c r="P143" s="54"/>
      <c r="Q143" s="54"/>
      <c r="R143" s="54"/>
    </row>
    <row r="144" spans="12:18" x14ac:dyDescent="0.55000000000000004">
      <c r="L144" s="54"/>
      <c r="M144" s="54"/>
      <c r="N144" s="55"/>
      <c r="O144" s="54"/>
      <c r="P144" s="54"/>
      <c r="Q144" s="54"/>
      <c r="R144" s="54"/>
    </row>
    <row r="145" spans="12:18" x14ac:dyDescent="0.55000000000000004">
      <c r="L145" s="54"/>
      <c r="M145" s="54"/>
      <c r="N145" s="55"/>
      <c r="O145" s="54"/>
      <c r="P145" s="54"/>
      <c r="Q145" s="54"/>
      <c r="R145" s="54"/>
    </row>
    <row r="146" spans="12:18" x14ac:dyDescent="0.55000000000000004">
      <c r="L146" s="54"/>
      <c r="M146" s="54"/>
      <c r="N146" s="55"/>
      <c r="O146" s="54"/>
      <c r="P146" s="54"/>
      <c r="Q146" s="54"/>
      <c r="R146" s="54"/>
    </row>
    <row r="147" spans="12:18" x14ac:dyDescent="0.55000000000000004">
      <c r="L147" s="54"/>
      <c r="M147" s="54"/>
      <c r="N147" s="55"/>
      <c r="O147" s="54"/>
      <c r="P147" s="54"/>
      <c r="Q147" s="54"/>
      <c r="R147" s="54"/>
    </row>
    <row r="148" spans="12:18" x14ac:dyDescent="0.55000000000000004">
      <c r="L148" s="54"/>
      <c r="M148" s="54"/>
      <c r="N148" s="55"/>
      <c r="O148" s="54"/>
      <c r="P148" s="54"/>
      <c r="Q148" s="54"/>
      <c r="R148" s="54"/>
    </row>
    <row r="149" spans="12:18" x14ac:dyDescent="0.55000000000000004">
      <c r="L149" s="54"/>
      <c r="M149" s="54"/>
      <c r="N149" s="55"/>
      <c r="O149" s="54"/>
      <c r="P149" s="54"/>
      <c r="Q149" s="54"/>
      <c r="R149" s="54"/>
    </row>
    <row r="150" spans="12:18" x14ac:dyDescent="0.55000000000000004">
      <c r="L150" s="54"/>
      <c r="M150" s="54"/>
      <c r="N150" s="55"/>
      <c r="O150" s="54"/>
      <c r="P150" s="54"/>
      <c r="Q150" s="54"/>
      <c r="R150" s="54"/>
    </row>
    <row r="151" spans="12:18" x14ac:dyDescent="0.55000000000000004">
      <c r="L151" s="54"/>
      <c r="M151" s="54"/>
      <c r="N151" s="55"/>
      <c r="O151" s="54"/>
      <c r="P151" s="54"/>
      <c r="Q151" s="54"/>
      <c r="R151" s="54"/>
    </row>
    <row r="152" spans="12:18" x14ac:dyDescent="0.55000000000000004">
      <c r="L152" s="54"/>
      <c r="M152" s="54"/>
      <c r="N152" s="55"/>
      <c r="O152" s="54"/>
      <c r="P152" s="54"/>
      <c r="Q152" s="54"/>
      <c r="R152" s="54"/>
    </row>
    <row r="153" spans="12:18" x14ac:dyDescent="0.55000000000000004">
      <c r="L153" s="54"/>
      <c r="M153" s="54"/>
      <c r="N153" s="55"/>
      <c r="O153" s="54"/>
      <c r="P153" s="54"/>
      <c r="Q153" s="54"/>
      <c r="R153" s="54"/>
    </row>
    <row r="154" spans="12:18" x14ac:dyDescent="0.55000000000000004">
      <c r="L154" s="54"/>
      <c r="M154" s="54"/>
      <c r="N154" s="55"/>
      <c r="O154" s="54"/>
      <c r="P154" s="54"/>
      <c r="Q154" s="54"/>
      <c r="R154" s="54"/>
    </row>
    <row r="155" spans="12:18" x14ac:dyDescent="0.55000000000000004">
      <c r="L155" s="54"/>
      <c r="M155" s="54"/>
      <c r="N155" s="55"/>
      <c r="O155" s="54"/>
      <c r="P155" s="54"/>
      <c r="Q155" s="54"/>
      <c r="R155" s="54"/>
    </row>
    <row r="156" spans="12:18" x14ac:dyDescent="0.55000000000000004">
      <c r="L156" s="54"/>
      <c r="M156" s="54"/>
      <c r="N156" s="55"/>
      <c r="O156" s="54"/>
      <c r="P156" s="54"/>
      <c r="Q156" s="54"/>
      <c r="R156" s="54"/>
    </row>
    <row r="157" spans="12:18" x14ac:dyDescent="0.55000000000000004">
      <c r="L157" s="54"/>
      <c r="M157" s="54"/>
      <c r="N157" s="55"/>
      <c r="O157" s="54"/>
      <c r="P157" s="54"/>
      <c r="Q157" s="54"/>
      <c r="R157" s="54"/>
    </row>
    <row r="158" spans="12:18" x14ac:dyDescent="0.55000000000000004">
      <c r="L158" s="54"/>
      <c r="M158" s="54"/>
      <c r="N158" s="55"/>
      <c r="O158" s="54"/>
      <c r="P158" s="54"/>
      <c r="Q158" s="54"/>
      <c r="R158" s="54"/>
    </row>
    <row r="159" spans="12:18" x14ac:dyDescent="0.55000000000000004">
      <c r="L159" s="54"/>
      <c r="M159" s="54"/>
      <c r="N159" s="55"/>
      <c r="O159" s="54"/>
      <c r="P159" s="54"/>
      <c r="Q159" s="54"/>
      <c r="R159" s="54"/>
    </row>
    <row r="160" spans="12:18" x14ac:dyDescent="0.55000000000000004">
      <c r="L160" s="54"/>
      <c r="M160" s="54"/>
      <c r="N160" s="55"/>
      <c r="O160" s="54"/>
      <c r="P160" s="54"/>
      <c r="Q160" s="54"/>
      <c r="R160" s="54"/>
    </row>
    <row r="161" spans="12:18" x14ac:dyDescent="0.55000000000000004">
      <c r="L161" s="54"/>
      <c r="M161" s="54"/>
      <c r="N161" s="55"/>
      <c r="O161" s="54"/>
      <c r="P161" s="54"/>
      <c r="Q161" s="54"/>
      <c r="R161" s="54"/>
    </row>
    <row r="162" spans="12:18" x14ac:dyDescent="0.55000000000000004">
      <c r="L162" s="54"/>
      <c r="M162" s="54"/>
      <c r="N162" s="55"/>
      <c r="O162" s="54"/>
      <c r="P162" s="54"/>
      <c r="Q162" s="54"/>
      <c r="R162" s="54"/>
    </row>
    <row r="163" spans="12:18" x14ac:dyDescent="0.55000000000000004">
      <c r="L163" s="54"/>
      <c r="M163" s="54"/>
      <c r="N163" s="55"/>
      <c r="O163" s="54"/>
      <c r="P163" s="54"/>
      <c r="Q163" s="54"/>
      <c r="R163" s="54"/>
    </row>
    <row r="164" spans="12:18" x14ac:dyDescent="0.55000000000000004">
      <c r="L164" s="54"/>
      <c r="M164" s="54"/>
      <c r="N164" s="55"/>
      <c r="O164" s="54"/>
      <c r="P164" s="54"/>
      <c r="Q164" s="54"/>
      <c r="R164" s="54"/>
    </row>
    <row r="165" spans="12:18" x14ac:dyDescent="0.55000000000000004">
      <c r="L165" s="54"/>
      <c r="M165" s="54"/>
      <c r="N165" s="55"/>
      <c r="O165" s="54"/>
      <c r="P165" s="54"/>
      <c r="Q165" s="54"/>
      <c r="R165" s="54"/>
    </row>
    <row r="166" spans="12:18" x14ac:dyDescent="0.55000000000000004">
      <c r="L166" s="54"/>
      <c r="M166" s="54"/>
      <c r="N166" s="55"/>
      <c r="O166" s="54"/>
      <c r="P166" s="54"/>
      <c r="Q166" s="54"/>
      <c r="R166" s="54"/>
    </row>
    <row r="167" spans="12:18" x14ac:dyDescent="0.55000000000000004">
      <c r="L167" s="54"/>
      <c r="M167" s="54"/>
      <c r="N167" s="55"/>
      <c r="O167" s="54"/>
      <c r="P167" s="54"/>
      <c r="Q167" s="54"/>
      <c r="R167" s="54"/>
    </row>
    <row r="168" spans="12:18" x14ac:dyDescent="0.55000000000000004">
      <c r="L168" s="54"/>
      <c r="M168" s="54"/>
      <c r="N168" s="55"/>
      <c r="O168" s="54"/>
      <c r="P168" s="54"/>
      <c r="Q168" s="54"/>
      <c r="R168" s="54"/>
    </row>
    <row r="169" spans="12:18" x14ac:dyDescent="0.55000000000000004">
      <c r="L169" s="54"/>
      <c r="M169" s="54"/>
      <c r="N169" s="55"/>
      <c r="O169" s="54"/>
      <c r="P169" s="54"/>
      <c r="Q169" s="54"/>
      <c r="R169" s="54"/>
    </row>
    <row r="170" spans="12:18" x14ac:dyDescent="0.55000000000000004">
      <c r="L170" s="54"/>
      <c r="M170" s="54"/>
      <c r="N170" s="55"/>
      <c r="O170" s="54"/>
      <c r="P170" s="54"/>
      <c r="Q170" s="54"/>
      <c r="R170" s="54"/>
    </row>
    <row r="171" spans="12:18" x14ac:dyDescent="0.55000000000000004">
      <c r="L171" s="54"/>
      <c r="M171" s="54"/>
      <c r="N171" s="55"/>
      <c r="O171" s="54"/>
      <c r="P171" s="54"/>
      <c r="Q171" s="54"/>
      <c r="R171" s="54"/>
    </row>
    <row r="172" spans="12:18" x14ac:dyDescent="0.55000000000000004">
      <c r="L172" s="54"/>
      <c r="M172" s="54"/>
      <c r="N172" s="55"/>
      <c r="O172" s="54"/>
      <c r="P172" s="54"/>
      <c r="Q172" s="54"/>
      <c r="R172" s="54"/>
    </row>
    <row r="173" spans="12:18" x14ac:dyDescent="0.55000000000000004">
      <c r="L173" s="54"/>
      <c r="M173" s="54"/>
      <c r="N173" s="55"/>
      <c r="O173" s="54"/>
      <c r="P173" s="54"/>
      <c r="Q173" s="54"/>
      <c r="R173" s="54"/>
    </row>
    <row r="174" spans="12:18" x14ac:dyDescent="0.55000000000000004">
      <c r="L174" s="54"/>
      <c r="M174" s="54"/>
      <c r="N174" s="55"/>
      <c r="O174" s="54"/>
      <c r="P174" s="54"/>
      <c r="Q174" s="54"/>
      <c r="R174" s="54"/>
    </row>
    <row r="175" spans="12:18" x14ac:dyDescent="0.55000000000000004">
      <c r="L175" s="54"/>
      <c r="M175" s="54"/>
      <c r="N175" s="55"/>
      <c r="O175" s="54"/>
      <c r="P175" s="54"/>
      <c r="Q175" s="54"/>
      <c r="R175" s="54"/>
    </row>
    <row r="176" spans="12:18" x14ac:dyDescent="0.55000000000000004">
      <c r="L176" s="54"/>
      <c r="M176" s="54"/>
      <c r="N176" s="55"/>
      <c r="O176" s="54"/>
      <c r="P176" s="54"/>
      <c r="Q176" s="54"/>
      <c r="R176" s="54"/>
    </row>
    <row r="177" spans="12:18" x14ac:dyDescent="0.55000000000000004">
      <c r="L177" s="54"/>
      <c r="M177" s="54"/>
      <c r="N177" s="55"/>
      <c r="O177" s="54"/>
      <c r="P177" s="54"/>
      <c r="Q177" s="54"/>
      <c r="R177" s="54"/>
    </row>
    <row r="178" spans="12:18" x14ac:dyDescent="0.55000000000000004">
      <c r="L178" s="54"/>
      <c r="M178" s="54"/>
      <c r="N178" s="55"/>
      <c r="O178" s="54"/>
      <c r="P178" s="54"/>
      <c r="Q178" s="54"/>
      <c r="R178" s="54"/>
    </row>
    <row r="179" spans="12:18" x14ac:dyDescent="0.55000000000000004">
      <c r="L179" s="54"/>
      <c r="M179" s="54"/>
      <c r="N179" s="55"/>
      <c r="O179" s="54"/>
      <c r="P179" s="54"/>
      <c r="Q179" s="54"/>
      <c r="R179" s="54"/>
    </row>
    <row r="180" spans="12:18" x14ac:dyDescent="0.55000000000000004">
      <c r="L180" s="54"/>
      <c r="M180" s="54"/>
      <c r="N180" s="55"/>
      <c r="O180" s="54"/>
      <c r="P180" s="54"/>
      <c r="Q180" s="54"/>
      <c r="R180" s="54"/>
    </row>
    <row r="181" spans="12:18" x14ac:dyDescent="0.55000000000000004">
      <c r="L181" s="54"/>
      <c r="M181" s="54"/>
      <c r="N181" s="55"/>
      <c r="O181" s="54"/>
      <c r="P181" s="54"/>
      <c r="Q181" s="54"/>
      <c r="R181" s="54"/>
    </row>
    <row r="182" spans="12:18" x14ac:dyDescent="0.55000000000000004">
      <c r="L182" s="54"/>
      <c r="M182" s="54"/>
      <c r="N182" s="55"/>
      <c r="O182" s="54"/>
      <c r="P182" s="54"/>
      <c r="Q182" s="54"/>
      <c r="R182" s="54"/>
    </row>
    <row r="183" spans="12:18" x14ac:dyDescent="0.55000000000000004">
      <c r="L183" s="54"/>
      <c r="M183" s="54"/>
      <c r="N183" s="55"/>
      <c r="O183" s="54"/>
      <c r="P183" s="54"/>
      <c r="Q183" s="54"/>
      <c r="R183" s="54"/>
    </row>
    <row r="184" spans="12:18" x14ac:dyDescent="0.55000000000000004">
      <c r="L184" s="54"/>
      <c r="M184" s="54"/>
      <c r="N184" s="55"/>
      <c r="O184" s="54"/>
      <c r="P184" s="54"/>
      <c r="Q184" s="54"/>
      <c r="R184" s="54"/>
    </row>
    <row r="185" spans="12:18" x14ac:dyDescent="0.55000000000000004">
      <c r="L185" s="54"/>
      <c r="M185" s="54"/>
      <c r="N185" s="55"/>
      <c r="O185" s="54"/>
      <c r="P185" s="54"/>
      <c r="Q185" s="54"/>
      <c r="R185" s="54"/>
    </row>
    <row r="186" spans="12:18" x14ac:dyDescent="0.55000000000000004">
      <c r="L186" s="54"/>
      <c r="M186" s="54"/>
      <c r="N186" s="55"/>
      <c r="O186" s="54"/>
      <c r="P186" s="54"/>
      <c r="Q186" s="54"/>
      <c r="R186" s="54"/>
    </row>
    <row r="187" spans="12:18" x14ac:dyDescent="0.55000000000000004">
      <c r="L187" s="54"/>
      <c r="M187" s="54"/>
      <c r="N187" s="55"/>
      <c r="O187" s="54"/>
      <c r="P187" s="54"/>
      <c r="Q187" s="54"/>
      <c r="R187" s="54"/>
    </row>
    <row r="188" spans="12:18" x14ac:dyDescent="0.55000000000000004">
      <c r="L188" s="54"/>
      <c r="M188" s="54"/>
      <c r="N188" s="55"/>
      <c r="O188" s="54"/>
      <c r="P188" s="54"/>
      <c r="Q188" s="54"/>
      <c r="R188" s="54"/>
    </row>
    <row r="189" spans="12:18" x14ac:dyDescent="0.55000000000000004">
      <c r="L189" s="54"/>
      <c r="M189" s="54"/>
      <c r="N189" s="55"/>
      <c r="O189" s="54"/>
      <c r="P189" s="54"/>
      <c r="Q189" s="54"/>
      <c r="R189" s="54"/>
    </row>
    <row r="190" spans="12:18" x14ac:dyDescent="0.55000000000000004">
      <c r="L190" s="54"/>
      <c r="M190" s="54"/>
      <c r="N190" s="55"/>
      <c r="O190" s="54"/>
      <c r="P190" s="54"/>
      <c r="Q190" s="54"/>
      <c r="R190" s="54"/>
    </row>
    <row r="191" spans="12:18" x14ac:dyDescent="0.55000000000000004">
      <c r="L191" s="54"/>
      <c r="M191" s="54"/>
      <c r="N191" s="55"/>
      <c r="O191" s="54"/>
      <c r="P191" s="54"/>
      <c r="Q191" s="54"/>
      <c r="R191" s="54"/>
    </row>
    <row r="192" spans="12:18" x14ac:dyDescent="0.55000000000000004">
      <c r="L192" s="54"/>
      <c r="M192" s="54"/>
      <c r="N192" s="55"/>
      <c r="O192" s="54"/>
      <c r="P192" s="54"/>
      <c r="Q192" s="54"/>
      <c r="R192" s="54"/>
    </row>
    <row r="193" spans="12:18" x14ac:dyDescent="0.55000000000000004">
      <c r="L193" s="54"/>
      <c r="M193" s="54"/>
      <c r="N193" s="55"/>
      <c r="O193" s="54"/>
      <c r="P193" s="54"/>
      <c r="Q193" s="54"/>
      <c r="R193" s="54"/>
    </row>
    <row r="194" spans="12:18" x14ac:dyDescent="0.55000000000000004">
      <c r="L194" s="54"/>
      <c r="M194" s="54"/>
      <c r="N194" s="55"/>
      <c r="O194" s="54"/>
      <c r="P194" s="54"/>
      <c r="Q194" s="54"/>
      <c r="R194" s="54"/>
    </row>
    <row r="195" spans="12:18" x14ac:dyDescent="0.55000000000000004">
      <c r="L195" s="54"/>
      <c r="M195" s="54"/>
      <c r="N195" s="55"/>
      <c r="O195" s="54"/>
      <c r="P195" s="54"/>
      <c r="Q195" s="54"/>
      <c r="R195" s="54"/>
    </row>
    <row r="196" spans="12:18" x14ac:dyDescent="0.55000000000000004">
      <c r="L196" s="54"/>
      <c r="M196" s="54"/>
      <c r="N196" s="55"/>
      <c r="O196" s="54"/>
      <c r="P196" s="54"/>
      <c r="Q196" s="54"/>
      <c r="R196" s="54"/>
    </row>
    <row r="197" spans="12:18" x14ac:dyDescent="0.55000000000000004">
      <c r="L197" s="54"/>
      <c r="M197" s="54"/>
      <c r="N197" s="55"/>
      <c r="O197" s="54"/>
      <c r="P197" s="54"/>
      <c r="Q197" s="54"/>
      <c r="R197" s="54"/>
    </row>
    <row r="198" spans="12:18" x14ac:dyDescent="0.55000000000000004">
      <c r="L198" s="54"/>
      <c r="M198" s="54"/>
      <c r="N198" s="55"/>
      <c r="O198" s="54"/>
      <c r="P198" s="54"/>
      <c r="Q198" s="54"/>
      <c r="R198" s="54"/>
    </row>
    <row r="199" spans="12:18" x14ac:dyDescent="0.55000000000000004">
      <c r="L199" s="54"/>
      <c r="M199" s="54"/>
      <c r="N199" s="55"/>
      <c r="O199" s="54"/>
      <c r="P199" s="54"/>
      <c r="Q199" s="54"/>
      <c r="R199" s="54"/>
    </row>
    <row r="200" spans="12:18" x14ac:dyDescent="0.55000000000000004">
      <c r="L200" s="54"/>
      <c r="M200" s="54"/>
      <c r="N200" s="55"/>
      <c r="O200" s="54"/>
      <c r="P200" s="54"/>
      <c r="Q200" s="54"/>
      <c r="R200" s="54"/>
    </row>
    <row r="201" spans="12:18" x14ac:dyDescent="0.55000000000000004">
      <c r="L201" s="54"/>
      <c r="M201" s="54"/>
      <c r="N201" s="55"/>
      <c r="O201" s="54"/>
      <c r="P201" s="54"/>
      <c r="Q201" s="54"/>
      <c r="R201" s="54"/>
    </row>
    <row r="202" spans="12:18" x14ac:dyDescent="0.55000000000000004">
      <c r="L202" s="54"/>
      <c r="M202" s="54"/>
      <c r="N202" s="55"/>
      <c r="O202" s="54"/>
      <c r="P202" s="54"/>
      <c r="Q202" s="54"/>
      <c r="R202" s="54"/>
    </row>
    <row r="203" spans="12:18" x14ac:dyDescent="0.55000000000000004">
      <c r="L203" s="54"/>
      <c r="M203" s="54"/>
      <c r="N203" s="55"/>
      <c r="O203" s="54"/>
      <c r="P203" s="54"/>
      <c r="Q203" s="54"/>
      <c r="R203" s="54"/>
    </row>
    <row r="204" spans="12:18" x14ac:dyDescent="0.55000000000000004">
      <c r="L204" s="54"/>
      <c r="M204" s="54"/>
      <c r="N204" s="55"/>
      <c r="O204" s="54"/>
      <c r="P204" s="54"/>
      <c r="Q204" s="54"/>
      <c r="R204" s="54"/>
    </row>
    <row r="205" spans="12:18" x14ac:dyDescent="0.55000000000000004">
      <c r="L205" s="54"/>
      <c r="M205" s="54"/>
      <c r="N205" s="55"/>
      <c r="O205" s="54"/>
      <c r="P205" s="54"/>
      <c r="Q205" s="54"/>
      <c r="R205" s="54"/>
    </row>
    <row r="206" spans="12:18" x14ac:dyDescent="0.55000000000000004">
      <c r="L206" s="54"/>
      <c r="M206" s="54"/>
      <c r="N206" s="55"/>
      <c r="O206" s="54"/>
      <c r="P206" s="54"/>
      <c r="Q206" s="54"/>
      <c r="R206" s="54"/>
    </row>
    <row r="207" spans="12:18" x14ac:dyDescent="0.55000000000000004">
      <c r="L207" s="54"/>
      <c r="M207" s="54"/>
      <c r="N207" s="55"/>
      <c r="O207" s="54"/>
      <c r="P207" s="54"/>
      <c r="Q207" s="54"/>
      <c r="R207" s="54"/>
    </row>
    <row r="208" spans="12:18" x14ac:dyDescent="0.55000000000000004">
      <c r="L208" s="54"/>
      <c r="M208" s="54"/>
      <c r="N208" s="55"/>
      <c r="O208" s="54"/>
      <c r="P208" s="54"/>
      <c r="Q208" s="54"/>
      <c r="R208" s="54"/>
    </row>
    <row r="209" spans="12:18" x14ac:dyDescent="0.55000000000000004">
      <c r="L209" s="54"/>
      <c r="M209" s="54"/>
      <c r="N209" s="55"/>
      <c r="O209" s="54"/>
      <c r="P209" s="54"/>
      <c r="Q209" s="54"/>
      <c r="R209" s="54"/>
    </row>
    <row r="210" spans="12:18" x14ac:dyDescent="0.55000000000000004">
      <c r="L210" s="54"/>
      <c r="M210" s="54"/>
      <c r="N210" s="55"/>
      <c r="O210" s="54"/>
      <c r="P210" s="54"/>
      <c r="Q210" s="54"/>
      <c r="R210" s="54"/>
    </row>
    <row r="211" spans="12:18" x14ac:dyDescent="0.55000000000000004">
      <c r="L211" s="54"/>
      <c r="M211" s="54"/>
      <c r="N211" s="55"/>
      <c r="O211" s="54"/>
      <c r="P211" s="54"/>
      <c r="Q211" s="54"/>
      <c r="R211" s="54"/>
    </row>
    <row r="212" spans="12:18" x14ac:dyDescent="0.55000000000000004">
      <c r="L212" s="54"/>
      <c r="M212" s="54"/>
      <c r="N212" s="55"/>
      <c r="O212" s="54"/>
      <c r="P212" s="54"/>
      <c r="Q212" s="54"/>
      <c r="R212" s="54"/>
    </row>
    <row r="213" spans="12:18" x14ac:dyDescent="0.55000000000000004">
      <c r="L213" s="54"/>
      <c r="M213" s="54"/>
      <c r="N213" s="55"/>
      <c r="O213" s="54"/>
      <c r="P213" s="54"/>
      <c r="Q213" s="54"/>
      <c r="R213" s="54"/>
    </row>
    <row r="214" spans="12:18" x14ac:dyDescent="0.55000000000000004">
      <c r="L214" s="54"/>
      <c r="M214" s="54"/>
      <c r="N214" s="55"/>
      <c r="O214" s="54"/>
      <c r="P214" s="54"/>
      <c r="Q214" s="54"/>
      <c r="R214" s="54"/>
    </row>
    <row r="215" spans="12:18" x14ac:dyDescent="0.55000000000000004">
      <c r="L215" s="54"/>
      <c r="M215" s="54"/>
      <c r="N215" s="55"/>
      <c r="O215" s="54"/>
      <c r="P215" s="54"/>
      <c r="Q215" s="54"/>
      <c r="R215" s="54"/>
    </row>
    <row r="216" spans="12:18" x14ac:dyDescent="0.55000000000000004">
      <c r="L216" s="54"/>
      <c r="M216" s="54"/>
      <c r="N216" s="55"/>
      <c r="O216" s="54"/>
      <c r="P216" s="54"/>
      <c r="Q216" s="54"/>
      <c r="R216" s="54"/>
    </row>
    <row r="217" spans="12:18" x14ac:dyDescent="0.55000000000000004">
      <c r="L217" s="54"/>
      <c r="M217" s="54"/>
      <c r="N217" s="55"/>
      <c r="O217" s="54"/>
      <c r="P217" s="54"/>
      <c r="Q217" s="54"/>
      <c r="R217" s="54"/>
    </row>
    <row r="218" spans="12:18" x14ac:dyDescent="0.55000000000000004">
      <c r="L218" s="54"/>
      <c r="M218" s="54"/>
      <c r="N218" s="55"/>
      <c r="O218" s="54"/>
      <c r="P218" s="54"/>
      <c r="Q218" s="54"/>
      <c r="R218" s="54"/>
    </row>
    <row r="219" spans="12:18" x14ac:dyDescent="0.55000000000000004">
      <c r="L219" s="54"/>
      <c r="M219" s="54"/>
      <c r="N219" s="55"/>
      <c r="O219" s="54"/>
      <c r="P219" s="54"/>
      <c r="Q219" s="54"/>
      <c r="R219" s="54"/>
    </row>
    <row r="220" spans="12:18" x14ac:dyDescent="0.55000000000000004">
      <c r="L220" s="54"/>
      <c r="M220" s="54"/>
      <c r="N220" s="55"/>
      <c r="O220" s="54"/>
      <c r="P220" s="54"/>
      <c r="Q220" s="54"/>
      <c r="R220" s="54"/>
    </row>
    <row r="221" spans="12:18" x14ac:dyDescent="0.55000000000000004">
      <c r="L221" s="54"/>
      <c r="M221" s="54"/>
      <c r="N221" s="55"/>
      <c r="O221" s="54"/>
      <c r="P221" s="54"/>
      <c r="Q221" s="54"/>
      <c r="R221" s="54"/>
    </row>
    <row r="222" spans="12:18" x14ac:dyDescent="0.55000000000000004">
      <c r="L222" s="54"/>
      <c r="M222" s="54"/>
      <c r="N222" s="55"/>
      <c r="O222" s="54"/>
      <c r="P222" s="54"/>
      <c r="Q222" s="54"/>
      <c r="R222" s="54"/>
    </row>
    <row r="223" spans="12:18" x14ac:dyDescent="0.55000000000000004">
      <c r="L223" s="54"/>
      <c r="M223" s="54"/>
      <c r="N223" s="55"/>
      <c r="O223" s="54"/>
      <c r="P223" s="54"/>
      <c r="Q223" s="54"/>
      <c r="R223" s="54"/>
    </row>
    <row r="224" spans="12:18" x14ac:dyDescent="0.55000000000000004">
      <c r="L224" s="54"/>
      <c r="M224" s="54"/>
      <c r="N224" s="55"/>
      <c r="O224" s="54"/>
      <c r="P224" s="54"/>
      <c r="Q224" s="54"/>
      <c r="R224" s="54"/>
    </row>
    <row r="225" spans="12:18" x14ac:dyDescent="0.55000000000000004">
      <c r="L225" s="54"/>
      <c r="M225" s="54"/>
      <c r="N225" s="55"/>
      <c r="O225" s="54"/>
      <c r="P225" s="54"/>
      <c r="Q225" s="54"/>
      <c r="R225" s="54"/>
    </row>
    <row r="226" spans="12:18" x14ac:dyDescent="0.55000000000000004">
      <c r="L226" s="54"/>
      <c r="M226" s="54"/>
      <c r="N226" s="55"/>
      <c r="O226" s="54"/>
      <c r="P226" s="54"/>
      <c r="Q226" s="54"/>
      <c r="R226" s="54"/>
    </row>
    <row r="227" spans="12:18" x14ac:dyDescent="0.55000000000000004">
      <c r="L227" s="54"/>
      <c r="M227" s="54"/>
      <c r="N227" s="55"/>
      <c r="O227" s="54"/>
      <c r="P227" s="54"/>
      <c r="Q227" s="54"/>
      <c r="R227" s="54"/>
    </row>
    <row r="228" spans="12:18" x14ac:dyDescent="0.55000000000000004">
      <c r="L228" s="54"/>
      <c r="M228" s="54"/>
      <c r="N228" s="55"/>
      <c r="O228" s="54"/>
      <c r="P228" s="54"/>
      <c r="Q228" s="54"/>
      <c r="R228" s="54"/>
    </row>
    <row r="229" spans="12:18" x14ac:dyDescent="0.55000000000000004">
      <c r="L229" s="54"/>
      <c r="M229" s="54"/>
      <c r="N229" s="55"/>
      <c r="O229" s="54"/>
      <c r="P229" s="54"/>
      <c r="Q229" s="54"/>
      <c r="R229" s="54"/>
    </row>
    <row r="230" spans="12:18" x14ac:dyDescent="0.55000000000000004">
      <c r="L230" s="54"/>
      <c r="M230" s="54"/>
      <c r="N230" s="55"/>
      <c r="O230" s="54"/>
      <c r="P230" s="54"/>
      <c r="Q230" s="54"/>
      <c r="R230" s="54"/>
    </row>
    <row r="231" spans="12:18" x14ac:dyDescent="0.55000000000000004">
      <c r="L231" s="54"/>
      <c r="M231" s="54"/>
      <c r="N231" s="55"/>
      <c r="O231" s="54"/>
      <c r="P231" s="54"/>
      <c r="Q231" s="54"/>
      <c r="R231" s="54"/>
    </row>
    <row r="232" spans="12:18" x14ac:dyDescent="0.55000000000000004">
      <c r="L232" s="54"/>
      <c r="M232" s="54"/>
      <c r="N232" s="55"/>
      <c r="O232" s="54"/>
      <c r="P232" s="54"/>
      <c r="Q232" s="54"/>
      <c r="R232" s="54"/>
    </row>
    <row r="233" spans="12:18" x14ac:dyDescent="0.55000000000000004">
      <c r="L233" s="54"/>
      <c r="M233" s="54"/>
      <c r="N233" s="55"/>
      <c r="O233" s="54"/>
      <c r="P233" s="54"/>
      <c r="Q233" s="54"/>
      <c r="R233" s="54"/>
    </row>
    <row r="234" spans="12:18" x14ac:dyDescent="0.55000000000000004">
      <c r="L234" s="54"/>
      <c r="M234" s="54"/>
      <c r="N234" s="55"/>
      <c r="O234" s="54"/>
      <c r="P234" s="54"/>
      <c r="Q234" s="54"/>
      <c r="R234" s="54"/>
    </row>
    <row r="235" spans="12:18" x14ac:dyDescent="0.55000000000000004">
      <c r="L235" s="54"/>
      <c r="M235" s="54"/>
      <c r="N235" s="55"/>
      <c r="O235" s="54"/>
      <c r="P235" s="54"/>
      <c r="Q235" s="54"/>
      <c r="R235" s="54"/>
    </row>
    <row r="236" spans="12:18" x14ac:dyDescent="0.55000000000000004">
      <c r="L236" s="54"/>
      <c r="M236" s="54"/>
      <c r="N236" s="55"/>
      <c r="O236" s="54"/>
      <c r="P236" s="54"/>
      <c r="Q236" s="54"/>
      <c r="R236" s="54"/>
    </row>
    <row r="237" spans="12:18" x14ac:dyDescent="0.55000000000000004">
      <c r="L237" s="54"/>
      <c r="M237" s="54"/>
      <c r="N237" s="55"/>
      <c r="O237" s="54"/>
      <c r="P237" s="54"/>
      <c r="Q237" s="54"/>
      <c r="R237" s="54"/>
    </row>
    <row r="238" spans="12:18" x14ac:dyDescent="0.55000000000000004">
      <c r="L238" s="54"/>
      <c r="M238" s="54"/>
      <c r="N238" s="55"/>
      <c r="O238" s="54"/>
      <c r="P238" s="54"/>
      <c r="Q238" s="54"/>
      <c r="R238" s="54"/>
    </row>
    <row r="239" spans="12:18" x14ac:dyDescent="0.55000000000000004">
      <c r="L239" s="54"/>
      <c r="M239" s="54"/>
      <c r="N239" s="55"/>
      <c r="O239" s="54"/>
      <c r="P239" s="54"/>
      <c r="Q239" s="54"/>
      <c r="R239" s="54"/>
    </row>
    <row r="240" spans="12:18" x14ac:dyDescent="0.55000000000000004">
      <c r="L240" s="54"/>
      <c r="M240" s="54"/>
      <c r="N240" s="55"/>
      <c r="O240" s="54"/>
      <c r="P240" s="54"/>
      <c r="Q240" s="54"/>
      <c r="R240" s="54"/>
    </row>
    <row r="241" spans="12:18" x14ac:dyDescent="0.55000000000000004">
      <c r="L241" s="54"/>
      <c r="M241" s="54"/>
      <c r="N241" s="55"/>
      <c r="O241" s="54"/>
      <c r="P241" s="54"/>
      <c r="Q241" s="54"/>
      <c r="R241" s="54"/>
    </row>
    <row r="242" spans="12:18" x14ac:dyDescent="0.55000000000000004">
      <c r="L242" s="54"/>
      <c r="M242" s="54"/>
      <c r="N242" s="55"/>
      <c r="O242" s="54"/>
      <c r="P242" s="54"/>
      <c r="Q242" s="54"/>
      <c r="R242" s="54"/>
    </row>
    <row r="243" spans="12:18" x14ac:dyDescent="0.55000000000000004">
      <c r="L243" s="54"/>
      <c r="M243" s="54"/>
      <c r="N243" s="55"/>
      <c r="O243" s="54"/>
      <c r="P243" s="54"/>
      <c r="Q243" s="54"/>
      <c r="R243" s="54"/>
    </row>
    <row r="244" spans="12:18" x14ac:dyDescent="0.55000000000000004">
      <c r="L244" s="54"/>
      <c r="M244" s="54"/>
      <c r="N244" s="55"/>
      <c r="O244" s="54"/>
      <c r="P244" s="54"/>
      <c r="Q244" s="54"/>
      <c r="R244" s="54"/>
    </row>
    <row r="245" spans="12:18" x14ac:dyDescent="0.55000000000000004">
      <c r="L245" s="54"/>
      <c r="M245" s="54"/>
      <c r="N245" s="55"/>
      <c r="O245" s="54"/>
      <c r="P245" s="54"/>
      <c r="Q245" s="54"/>
      <c r="R245" s="54"/>
    </row>
    <row r="246" spans="12:18" x14ac:dyDescent="0.55000000000000004">
      <c r="L246" s="54"/>
      <c r="M246" s="54"/>
      <c r="N246" s="55"/>
      <c r="O246" s="54"/>
      <c r="P246" s="54"/>
      <c r="Q246" s="54"/>
      <c r="R246" s="54"/>
    </row>
    <row r="247" spans="12:18" x14ac:dyDescent="0.55000000000000004">
      <c r="L247" s="54"/>
      <c r="M247" s="54"/>
      <c r="N247" s="55"/>
      <c r="O247" s="54"/>
      <c r="P247" s="54"/>
      <c r="Q247" s="54"/>
      <c r="R247" s="54"/>
    </row>
    <row r="248" spans="12:18" x14ac:dyDescent="0.55000000000000004">
      <c r="L248" s="54"/>
      <c r="M248" s="54"/>
      <c r="N248" s="55"/>
      <c r="O248" s="54"/>
      <c r="P248" s="54"/>
      <c r="Q248" s="54"/>
      <c r="R248" s="54"/>
    </row>
    <row r="249" spans="12:18" x14ac:dyDescent="0.55000000000000004">
      <c r="L249" s="54"/>
      <c r="M249" s="54"/>
      <c r="N249" s="55"/>
      <c r="O249" s="54"/>
      <c r="P249" s="54"/>
      <c r="Q249" s="54"/>
      <c r="R249" s="54"/>
    </row>
    <row r="250" spans="12:18" x14ac:dyDescent="0.55000000000000004">
      <c r="L250" s="54"/>
      <c r="M250" s="54"/>
      <c r="N250" s="55"/>
      <c r="O250" s="54"/>
      <c r="P250" s="54"/>
      <c r="Q250" s="54"/>
      <c r="R250" s="54"/>
    </row>
    <row r="251" spans="12:18" x14ac:dyDescent="0.55000000000000004">
      <c r="L251" s="54"/>
      <c r="M251" s="54"/>
      <c r="N251" s="55"/>
      <c r="O251" s="54"/>
      <c r="P251" s="54"/>
      <c r="Q251" s="54"/>
      <c r="R251" s="54"/>
    </row>
    <row r="252" spans="12:18" x14ac:dyDescent="0.55000000000000004">
      <c r="L252" s="54"/>
      <c r="M252" s="54"/>
      <c r="N252" s="55"/>
      <c r="O252" s="54"/>
      <c r="P252" s="54"/>
      <c r="Q252" s="54"/>
      <c r="R252" s="54"/>
    </row>
    <row r="253" spans="12:18" x14ac:dyDescent="0.55000000000000004">
      <c r="L253" s="54"/>
      <c r="M253" s="54"/>
      <c r="N253" s="55"/>
      <c r="O253" s="54"/>
      <c r="P253" s="54"/>
      <c r="Q253" s="54"/>
      <c r="R253" s="54"/>
    </row>
    <row r="254" spans="12:18" x14ac:dyDescent="0.55000000000000004">
      <c r="L254" s="54"/>
      <c r="M254" s="54"/>
      <c r="N254" s="55"/>
      <c r="O254" s="54"/>
      <c r="P254" s="54"/>
      <c r="Q254" s="54"/>
      <c r="R254" s="54"/>
    </row>
    <row r="255" spans="12:18" x14ac:dyDescent="0.55000000000000004">
      <c r="L255" s="54"/>
      <c r="M255" s="54"/>
      <c r="N255" s="55"/>
      <c r="O255" s="54"/>
      <c r="P255" s="54"/>
      <c r="Q255" s="54"/>
      <c r="R255" s="54"/>
    </row>
    <row r="256" spans="12:18" x14ac:dyDescent="0.55000000000000004">
      <c r="L256" s="54"/>
      <c r="M256" s="54"/>
      <c r="N256" s="55"/>
      <c r="O256" s="54"/>
      <c r="P256" s="54"/>
      <c r="Q256" s="54"/>
      <c r="R256" s="54"/>
    </row>
    <row r="257" spans="12:18" x14ac:dyDescent="0.55000000000000004">
      <c r="L257" s="54"/>
      <c r="M257" s="54"/>
      <c r="N257" s="55"/>
      <c r="O257" s="54"/>
      <c r="P257" s="54"/>
      <c r="Q257" s="54"/>
      <c r="R257" s="54"/>
    </row>
    <row r="258" spans="12:18" x14ac:dyDescent="0.55000000000000004">
      <c r="L258" s="54"/>
      <c r="M258" s="54"/>
      <c r="N258" s="55"/>
      <c r="O258" s="54"/>
      <c r="P258" s="54"/>
      <c r="Q258" s="54"/>
      <c r="R258" s="54"/>
    </row>
    <row r="259" spans="12:18" x14ac:dyDescent="0.55000000000000004">
      <c r="L259" s="54"/>
      <c r="M259" s="54"/>
      <c r="N259" s="55"/>
      <c r="O259" s="54"/>
      <c r="P259" s="54"/>
      <c r="Q259" s="54"/>
      <c r="R259" s="54"/>
    </row>
    <row r="260" spans="12:18" x14ac:dyDescent="0.55000000000000004">
      <c r="L260" s="54"/>
      <c r="M260" s="54"/>
      <c r="N260" s="55"/>
      <c r="O260" s="54"/>
      <c r="P260" s="54"/>
      <c r="Q260" s="54"/>
      <c r="R260" s="54"/>
    </row>
    <row r="261" spans="12:18" x14ac:dyDescent="0.55000000000000004">
      <c r="L261" s="54"/>
      <c r="M261" s="54"/>
      <c r="N261" s="55"/>
      <c r="O261" s="54"/>
      <c r="P261" s="54"/>
      <c r="Q261" s="54"/>
      <c r="R261" s="54"/>
    </row>
    <row r="262" spans="12:18" x14ac:dyDescent="0.55000000000000004">
      <c r="L262" s="54"/>
      <c r="M262" s="54"/>
      <c r="N262" s="55"/>
      <c r="O262" s="54"/>
      <c r="P262" s="54"/>
      <c r="Q262" s="54"/>
      <c r="R262" s="54"/>
    </row>
    <row r="263" spans="12:18" x14ac:dyDescent="0.55000000000000004">
      <c r="L263" s="54"/>
      <c r="M263" s="54"/>
      <c r="N263" s="55"/>
      <c r="O263" s="54"/>
      <c r="P263" s="54"/>
      <c r="Q263" s="54"/>
      <c r="R263" s="54"/>
    </row>
    <row r="264" spans="12:18" x14ac:dyDescent="0.55000000000000004">
      <c r="L264" s="54"/>
      <c r="M264" s="54"/>
      <c r="N264" s="55"/>
      <c r="O264" s="54"/>
      <c r="P264" s="54"/>
      <c r="Q264" s="54"/>
      <c r="R264" s="54"/>
    </row>
    <row r="265" spans="12:18" x14ac:dyDescent="0.55000000000000004">
      <c r="L265" s="54"/>
      <c r="M265" s="54"/>
      <c r="N265" s="55"/>
      <c r="O265" s="54"/>
      <c r="P265" s="54"/>
      <c r="Q265" s="54"/>
      <c r="R265" s="54"/>
    </row>
    <row r="266" spans="12:18" x14ac:dyDescent="0.55000000000000004">
      <c r="L266" s="54"/>
      <c r="M266" s="54"/>
      <c r="N266" s="55"/>
      <c r="O266" s="54"/>
      <c r="P266" s="54"/>
      <c r="Q266" s="54"/>
      <c r="R266" s="54"/>
    </row>
    <row r="267" spans="12:18" x14ac:dyDescent="0.55000000000000004">
      <c r="L267" s="54"/>
      <c r="M267" s="54"/>
      <c r="N267" s="55"/>
      <c r="O267" s="54"/>
      <c r="P267" s="54"/>
      <c r="Q267" s="54"/>
      <c r="R267" s="54"/>
    </row>
    <row r="268" spans="12:18" x14ac:dyDescent="0.55000000000000004">
      <c r="L268" s="54"/>
      <c r="M268" s="54"/>
      <c r="N268" s="55"/>
      <c r="O268" s="54"/>
      <c r="P268" s="54"/>
      <c r="Q268" s="54"/>
      <c r="R268" s="54"/>
    </row>
    <row r="269" spans="12:18" x14ac:dyDescent="0.55000000000000004">
      <c r="L269" s="54"/>
      <c r="M269" s="54"/>
      <c r="N269" s="55"/>
      <c r="O269" s="54"/>
      <c r="P269" s="54"/>
      <c r="Q269" s="54"/>
      <c r="R269" s="54"/>
    </row>
    <row r="270" spans="12:18" x14ac:dyDescent="0.55000000000000004">
      <c r="L270" s="54"/>
      <c r="M270" s="54"/>
      <c r="N270" s="55"/>
      <c r="O270" s="54"/>
      <c r="P270" s="54"/>
      <c r="Q270" s="54"/>
      <c r="R270" s="54"/>
    </row>
    <row r="271" spans="12:18" x14ac:dyDescent="0.55000000000000004">
      <c r="L271" s="54"/>
      <c r="M271" s="54"/>
      <c r="N271" s="55"/>
      <c r="O271" s="54"/>
      <c r="P271" s="54"/>
      <c r="Q271" s="54"/>
      <c r="R271" s="54"/>
    </row>
    <row r="272" spans="12:18" x14ac:dyDescent="0.55000000000000004">
      <c r="L272" s="54"/>
      <c r="M272" s="54"/>
      <c r="N272" s="55"/>
      <c r="O272" s="54"/>
      <c r="P272" s="54"/>
      <c r="Q272" s="54"/>
      <c r="R272" s="54"/>
    </row>
    <row r="273" spans="12:18" x14ac:dyDescent="0.55000000000000004">
      <c r="L273" s="54"/>
      <c r="M273" s="54"/>
      <c r="N273" s="55"/>
      <c r="O273" s="54"/>
      <c r="P273" s="54"/>
      <c r="Q273" s="54"/>
      <c r="R273" s="54"/>
    </row>
    <row r="274" spans="12:18" x14ac:dyDescent="0.55000000000000004">
      <c r="L274" s="54"/>
      <c r="M274" s="54"/>
      <c r="N274" s="55"/>
      <c r="O274" s="54"/>
      <c r="P274" s="54"/>
      <c r="Q274" s="54"/>
      <c r="R274" s="54"/>
    </row>
    <row r="275" spans="12:18" x14ac:dyDescent="0.55000000000000004">
      <c r="L275" s="54"/>
      <c r="M275" s="54"/>
      <c r="N275" s="55"/>
      <c r="O275" s="54"/>
      <c r="P275" s="54"/>
      <c r="Q275" s="54"/>
      <c r="R275" s="54"/>
    </row>
    <row r="276" spans="12:18" x14ac:dyDescent="0.55000000000000004">
      <c r="L276" s="54"/>
      <c r="M276" s="54"/>
      <c r="N276" s="55"/>
      <c r="O276" s="54"/>
      <c r="P276" s="54"/>
      <c r="Q276" s="54"/>
      <c r="R276" s="54"/>
    </row>
    <row r="277" spans="12:18" x14ac:dyDescent="0.55000000000000004">
      <c r="L277" s="54"/>
      <c r="M277" s="54"/>
      <c r="N277" s="55"/>
      <c r="O277" s="54"/>
      <c r="P277" s="54"/>
      <c r="Q277" s="54"/>
      <c r="R277" s="54"/>
    </row>
    <row r="278" spans="12:18" x14ac:dyDescent="0.55000000000000004">
      <c r="L278" s="54"/>
      <c r="M278" s="54"/>
      <c r="N278" s="55"/>
      <c r="O278" s="54"/>
      <c r="P278" s="54"/>
      <c r="Q278" s="54"/>
      <c r="R278" s="54"/>
    </row>
    <row r="279" spans="12:18" x14ac:dyDescent="0.55000000000000004">
      <c r="L279" s="54"/>
      <c r="M279" s="54"/>
      <c r="N279" s="55"/>
      <c r="O279" s="54"/>
      <c r="P279" s="54"/>
      <c r="Q279" s="54"/>
      <c r="R279" s="54"/>
    </row>
    <row r="280" spans="12:18" x14ac:dyDescent="0.55000000000000004">
      <c r="L280" s="54"/>
      <c r="M280" s="54"/>
      <c r="N280" s="55"/>
      <c r="O280" s="54"/>
      <c r="P280" s="54"/>
      <c r="Q280" s="54"/>
      <c r="R280" s="54"/>
    </row>
    <row r="281" spans="12:18" x14ac:dyDescent="0.55000000000000004">
      <c r="L281" s="54"/>
      <c r="M281" s="54"/>
      <c r="N281" s="55"/>
      <c r="O281" s="54"/>
      <c r="P281" s="54"/>
      <c r="Q281" s="54"/>
      <c r="R281" s="54"/>
    </row>
    <row r="282" spans="12:18" x14ac:dyDescent="0.55000000000000004">
      <c r="L282" s="54"/>
      <c r="M282" s="54"/>
      <c r="N282" s="55"/>
      <c r="O282" s="54"/>
      <c r="P282" s="54"/>
      <c r="Q282" s="54"/>
      <c r="R282" s="54"/>
    </row>
    <row r="283" spans="12:18" x14ac:dyDescent="0.55000000000000004">
      <c r="L283" s="54"/>
      <c r="M283" s="54"/>
      <c r="N283" s="55"/>
      <c r="O283" s="54"/>
      <c r="P283" s="54"/>
      <c r="Q283" s="54"/>
      <c r="R283" s="54"/>
    </row>
    <row r="284" spans="12:18" x14ac:dyDescent="0.55000000000000004">
      <c r="L284" s="54"/>
      <c r="M284" s="54"/>
      <c r="N284" s="55"/>
      <c r="O284" s="54"/>
      <c r="P284" s="54"/>
      <c r="Q284" s="54"/>
      <c r="R284" s="54"/>
    </row>
    <row r="285" spans="12:18" x14ac:dyDescent="0.55000000000000004">
      <c r="L285" s="54"/>
      <c r="M285" s="54"/>
      <c r="N285" s="55"/>
      <c r="O285" s="54"/>
      <c r="P285" s="54"/>
      <c r="Q285" s="54"/>
      <c r="R285" s="54"/>
    </row>
    <row r="286" spans="12:18" x14ac:dyDescent="0.55000000000000004">
      <c r="L286" s="54"/>
      <c r="M286" s="54"/>
      <c r="N286" s="55"/>
      <c r="O286" s="54"/>
      <c r="P286" s="54"/>
      <c r="Q286" s="54"/>
      <c r="R286" s="54"/>
    </row>
    <row r="287" spans="12:18" x14ac:dyDescent="0.55000000000000004">
      <c r="L287" s="54"/>
      <c r="M287" s="54"/>
      <c r="N287" s="55"/>
      <c r="O287" s="54"/>
      <c r="P287" s="54"/>
      <c r="Q287" s="54"/>
      <c r="R287" s="54"/>
    </row>
    <row r="288" spans="12:18" x14ac:dyDescent="0.55000000000000004">
      <c r="L288" s="54"/>
      <c r="M288" s="54"/>
      <c r="N288" s="55"/>
      <c r="O288" s="54"/>
      <c r="P288" s="54"/>
      <c r="Q288" s="54"/>
      <c r="R288" s="54"/>
    </row>
    <row r="289" spans="12:18" x14ac:dyDescent="0.55000000000000004">
      <c r="L289" s="54"/>
      <c r="M289" s="54"/>
      <c r="N289" s="55"/>
      <c r="O289" s="54"/>
      <c r="P289" s="54"/>
      <c r="Q289" s="54"/>
      <c r="R289" s="54"/>
    </row>
    <row r="290" spans="12:18" x14ac:dyDescent="0.55000000000000004">
      <c r="L290" s="54"/>
      <c r="M290" s="54"/>
      <c r="N290" s="55"/>
      <c r="O290" s="54"/>
      <c r="P290" s="54"/>
      <c r="Q290" s="54"/>
      <c r="R290" s="54"/>
    </row>
    <row r="291" spans="12:18" x14ac:dyDescent="0.55000000000000004">
      <c r="L291" s="54"/>
      <c r="M291" s="54"/>
      <c r="N291" s="55"/>
      <c r="O291" s="54"/>
      <c r="P291" s="54"/>
      <c r="Q291" s="54"/>
      <c r="R291" s="54"/>
    </row>
    <row r="292" spans="12:18" x14ac:dyDescent="0.55000000000000004">
      <c r="L292" s="54"/>
      <c r="M292" s="54"/>
      <c r="N292" s="55"/>
      <c r="O292" s="54"/>
      <c r="P292" s="54"/>
      <c r="Q292" s="54"/>
      <c r="R292" s="54"/>
    </row>
    <row r="293" spans="12:18" x14ac:dyDescent="0.55000000000000004">
      <c r="L293" s="54"/>
      <c r="M293" s="54"/>
      <c r="N293" s="55"/>
      <c r="O293" s="54"/>
      <c r="P293" s="54"/>
      <c r="Q293" s="54"/>
      <c r="R293" s="54"/>
    </row>
    <row r="294" spans="12:18" x14ac:dyDescent="0.55000000000000004">
      <c r="L294" s="54"/>
      <c r="M294" s="54"/>
      <c r="N294" s="55"/>
      <c r="O294" s="54"/>
      <c r="P294" s="54"/>
      <c r="Q294" s="54"/>
      <c r="R294" s="54"/>
    </row>
    <row r="295" spans="12:18" x14ac:dyDescent="0.55000000000000004">
      <c r="L295" s="54"/>
      <c r="M295" s="54"/>
      <c r="N295" s="55"/>
      <c r="O295" s="54"/>
      <c r="P295" s="54"/>
      <c r="Q295" s="54"/>
      <c r="R295" s="54"/>
    </row>
    <row r="296" spans="12:18" x14ac:dyDescent="0.55000000000000004">
      <c r="L296" s="54"/>
      <c r="M296" s="54"/>
      <c r="N296" s="55"/>
      <c r="O296" s="54"/>
      <c r="P296" s="54"/>
      <c r="Q296" s="54"/>
      <c r="R296" s="54"/>
    </row>
    <row r="297" spans="12:18" x14ac:dyDescent="0.55000000000000004">
      <c r="L297" s="54"/>
      <c r="M297" s="54"/>
      <c r="N297" s="55"/>
      <c r="O297" s="54"/>
      <c r="P297" s="54"/>
      <c r="Q297" s="54"/>
      <c r="R297" s="54"/>
    </row>
    <row r="298" spans="12:18" x14ac:dyDescent="0.55000000000000004">
      <c r="L298" s="54"/>
      <c r="M298" s="54"/>
      <c r="N298" s="55"/>
      <c r="O298" s="54"/>
      <c r="P298" s="54"/>
      <c r="Q298" s="54"/>
      <c r="R298" s="54"/>
    </row>
    <row r="299" spans="12:18" x14ac:dyDescent="0.55000000000000004">
      <c r="L299" s="54"/>
      <c r="M299" s="54"/>
      <c r="N299" s="55"/>
      <c r="O299" s="54"/>
      <c r="P299" s="54"/>
      <c r="Q299" s="54"/>
      <c r="R299" s="54"/>
    </row>
    <row r="300" spans="12:18" x14ac:dyDescent="0.55000000000000004">
      <c r="L300" s="54"/>
      <c r="M300" s="54"/>
      <c r="N300" s="55"/>
      <c r="O300" s="54"/>
      <c r="P300" s="54"/>
      <c r="Q300" s="54"/>
      <c r="R300" s="54"/>
    </row>
    <row r="301" spans="12:18" x14ac:dyDescent="0.55000000000000004">
      <c r="L301" s="54"/>
      <c r="M301" s="54"/>
      <c r="N301" s="55"/>
      <c r="O301" s="54"/>
      <c r="P301" s="54"/>
      <c r="Q301" s="54"/>
      <c r="R301" s="54"/>
    </row>
    <row r="302" spans="12:18" x14ac:dyDescent="0.55000000000000004">
      <c r="L302" s="54"/>
      <c r="M302" s="54"/>
      <c r="N302" s="55"/>
      <c r="O302" s="54"/>
      <c r="P302" s="54"/>
      <c r="Q302" s="54"/>
      <c r="R302" s="54"/>
    </row>
    <row r="303" spans="12:18" x14ac:dyDescent="0.55000000000000004">
      <c r="L303" s="54"/>
      <c r="M303" s="54"/>
      <c r="N303" s="55"/>
      <c r="O303" s="54"/>
      <c r="P303" s="54"/>
      <c r="Q303" s="54"/>
      <c r="R303" s="54"/>
    </row>
    <row r="304" spans="12:18" x14ac:dyDescent="0.55000000000000004">
      <c r="L304" s="54"/>
      <c r="M304" s="54"/>
      <c r="N304" s="55"/>
      <c r="O304" s="54"/>
      <c r="P304" s="54"/>
      <c r="Q304" s="54"/>
      <c r="R304" s="54"/>
    </row>
    <row r="305" spans="12:18" x14ac:dyDescent="0.55000000000000004">
      <c r="L305" s="54"/>
      <c r="M305" s="54"/>
      <c r="N305" s="55"/>
      <c r="O305" s="54"/>
      <c r="P305" s="54"/>
      <c r="Q305" s="54"/>
      <c r="R305" s="54"/>
    </row>
    <row r="306" spans="12:18" x14ac:dyDescent="0.55000000000000004">
      <c r="L306" s="54"/>
      <c r="M306" s="54"/>
      <c r="N306" s="55"/>
      <c r="O306" s="54"/>
      <c r="P306" s="54"/>
      <c r="Q306" s="54"/>
      <c r="R306" s="54"/>
    </row>
    <row r="307" spans="12:18" x14ac:dyDescent="0.55000000000000004">
      <c r="L307" s="54"/>
      <c r="M307" s="54"/>
      <c r="N307" s="55"/>
      <c r="O307" s="54"/>
      <c r="P307" s="54"/>
      <c r="Q307" s="54"/>
      <c r="R307" s="54"/>
    </row>
    <row r="308" spans="12:18" x14ac:dyDescent="0.55000000000000004">
      <c r="L308" s="54"/>
      <c r="M308" s="54"/>
      <c r="N308" s="55"/>
      <c r="O308" s="54"/>
      <c r="P308" s="54"/>
      <c r="Q308" s="54"/>
      <c r="R308" s="54"/>
    </row>
    <row r="309" spans="12:18" x14ac:dyDescent="0.55000000000000004">
      <c r="L309" s="54"/>
      <c r="M309" s="54"/>
      <c r="N309" s="55"/>
      <c r="O309" s="54"/>
      <c r="P309" s="54"/>
      <c r="Q309" s="54"/>
      <c r="R309" s="54"/>
    </row>
    <row r="310" spans="12:18" x14ac:dyDescent="0.55000000000000004">
      <c r="L310" s="54"/>
      <c r="M310" s="54"/>
      <c r="N310" s="55"/>
      <c r="O310" s="54"/>
      <c r="P310" s="54"/>
      <c r="Q310" s="54"/>
      <c r="R310" s="54"/>
    </row>
    <row r="311" spans="12:18" x14ac:dyDescent="0.55000000000000004">
      <c r="L311" s="54"/>
      <c r="M311" s="54"/>
      <c r="N311" s="55"/>
      <c r="O311" s="54"/>
      <c r="P311" s="54"/>
      <c r="Q311" s="54"/>
      <c r="R311" s="54"/>
    </row>
    <row r="312" spans="12:18" x14ac:dyDescent="0.55000000000000004">
      <c r="L312" s="54"/>
      <c r="M312" s="54"/>
      <c r="N312" s="55"/>
      <c r="O312" s="54"/>
      <c r="P312" s="54"/>
      <c r="Q312" s="54"/>
      <c r="R312" s="54"/>
    </row>
    <row r="313" spans="12:18" x14ac:dyDescent="0.55000000000000004">
      <c r="L313" s="54"/>
      <c r="M313" s="54"/>
      <c r="N313" s="55"/>
      <c r="O313" s="54"/>
      <c r="P313" s="54"/>
      <c r="Q313" s="54"/>
      <c r="R313" s="54"/>
    </row>
    <row r="314" spans="12:18" x14ac:dyDescent="0.55000000000000004">
      <c r="L314" s="54"/>
      <c r="M314" s="54"/>
      <c r="N314" s="55"/>
      <c r="O314" s="54"/>
      <c r="P314" s="54"/>
      <c r="Q314" s="54"/>
      <c r="R314" s="54"/>
    </row>
    <row r="315" spans="12:18" x14ac:dyDescent="0.55000000000000004">
      <c r="L315" s="54"/>
      <c r="M315" s="54"/>
      <c r="N315" s="55"/>
      <c r="O315" s="54"/>
      <c r="P315" s="54"/>
      <c r="Q315" s="54"/>
      <c r="R315" s="54"/>
    </row>
    <row r="316" spans="12:18" x14ac:dyDescent="0.55000000000000004">
      <c r="L316" s="54"/>
      <c r="M316" s="54"/>
      <c r="N316" s="55"/>
      <c r="O316" s="54"/>
      <c r="P316" s="54"/>
      <c r="Q316" s="54"/>
      <c r="R316" s="54"/>
    </row>
    <row r="317" spans="12:18" x14ac:dyDescent="0.55000000000000004">
      <c r="L317" s="54"/>
      <c r="M317" s="54"/>
      <c r="N317" s="55"/>
      <c r="O317" s="54"/>
      <c r="P317" s="54"/>
      <c r="Q317" s="54"/>
      <c r="R317" s="54"/>
    </row>
    <row r="318" spans="12:18" x14ac:dyDescent="0.55000000000000004">
      <c r="L318" s="54"/>
      <c r="M318" s="54"/>
      <c r="N318" s="55"/>
      <c r="O318" s="54"/>
      <c r="P318" s="54"/>
      <c r="Q318" s="54"/>
      <c r="R318" s="54"/>
    </row>
    <row r="319" spans="12:18" x14ac:dyDescent="0.55000000000000004">
      <c r="L319" s="54"/>
      <c r="M319" s="54"/>
      <c r="N319" s="55"/>
      <c r="O319" s="54"/>
      <c r="P319" s="54"/>
      <c r="Q319" s="54"/>
      <c r="R319" s="54"/>
    </row>
    <row r="320" spans="12:18" x14ac:dyDescent="0.55000000000000004">
      <c r="L320" s="54"/>
      <c r="M320" s="54"/>
      <c r="N320" s="55"/>
      <c r="O320" s="54"/>
      <c r="P320" s="54"/>
      <c r="Q320" s="54"/>
      <c r="R320" s="54"/>
    </row>
    <row r="321" spans="12:18" x14ac:dyDescent="0.55000000000000004">
      <c r="L321" s="54"/>
      <c r="M321" s="54"/>
      <c r="N321" s="55"/>
      <c r="O321" s="54"/>
      <c r="P321" s="54"/>
      <c r="Q321" s="54"/>
      <c r="R321" s="54"/>
    </row>
    <row r="322" spans="12:18" x14ac:dyDescent="0.55000000000000004">
      <c r="L322" s="54"/>
      <c r="M322" s="54"/>
      <c r="N322" s="55"/>
      <c r="O322" s="54"/>
      <c r="P322" s="54"/>
      <c r="Q322" s="54"/>
      <c r="R322" s="54"/>
    </row>
    <row r="323" spans="12:18" x14ac:dyDescent="0.55000000000000004">
      <c r="L323" s="54"/>
      <c r="M323" s="54"/>
      <c r="N323" s="55"/>
      <c r="O323" s="54"/>
      <c r="P323" s="54"/>
      <c r="Q323" s="54"/>
      <c r="R323" s="54"/>
    </row>
    <row r="324" spans="12:18" x14ac:dyDescent="0.55000000000000004">
      <c r="L324" s="54"/>
      <c r="M324" s="54"/>
      <c r="N324" s="55"/>
      <c r="O324" s="54"/>
      <c r="P324" s="54"/>
      <c r="Q324" s="54"/>
      <c r="R324" s="54"/>
    </row>
    <row r="325" spans="12:18" x14ac:dyDescent="0.55000000000000004">
      <c r="L325" s="54"/>
      <c r="M325" s="54"/>
      <c r="N325" s="55"/>
      <c r="O325" s="54"/>
      <c r="P325" s="54"/>
      <c r="Q325" s="54"/>
      <c r="R325" s="54"/>
    </row>
    <row r="326" spans="12:18" x14ac:dyDescent="0.55000000000000004">
      <c r="L326" s="54"/>
      <c r="M326" s="54"/>
      <c r="N326" s="55"/>
      <c r="O326" s="54"/>
      <c r="P326" s="54"/>
      <c r="Q326" s="54"/>
      <c r="R326" s="54"/>
    </row>
    <row r="327" spans="12:18" x14ac:dyDescent="0.55000000000000004">
      <c r="L327" s="54"/>
      <c r="M327" s="54"/>
      <c r="N327" s="55"/>
      <c r="O327" s="54"/>
      <c r="P327" s="54"/>
      <c r="Q327" s="54"/>
      <c r="R327" s="54"/>
    </row>
    <row r="328" spans="12:18" x14ac:dyDescent="0.55000000000000004">
      <c r="L328" s="54"/>
      <c r="M328" s="54"/>
      <c r="N328" s="55"/>
      <c r="O328" s="54"/>
      <c r="P328" s="54"/>
      <c r="Q328" s="54"/>
      <c r="R328" s="54"/>
    </row>
    <row r="329" spans="12:18" x14ac:dyDescent="0.55000000000000004">
      <c r="L329" s="54"/>
      <c r="M329" s="54"/>
      <c r="N329" s="55"/>
      <c r="O329" s="54"/>
      <c r="P329" s="54"/>
      <c r="Q329" s="54"/>
      <c r="R329" s="54"/>
    </row>
    <row r="330" spans="12:18" x14ac:dyDescent="0.55000000000000004">
      <c r="L330" s="54"/>
      <c r="M330" s="54"/>
      <c r="N330" s="55"/>
      <c r="O330" s="54"/>
      <c r="P330" s="54"/>
      <c r="Q330" s="54"/>
      <c r="R330" s="54"/>
    </row>
    <row r="331" spans="12:18" x14ac:dyDescent="0.55000000000000004">
      <c r="L331" s="54"/>
      <c r="M331" s="54"/>
      <c r="N331" s="55"/>
      <c r="O331" s="54"/>
      <c r="P331" s="54"/>
      <c r="Q331" s="54"/>
      <c r="R331" s="54"/>
    </row>
    <row r="332" spans="12:18" x14ac:dyDescent="0.55000000000000004">
      <c r="L332" s="54"/>
      <c r="M332" s="54"/>
      <c r="N332" s="55"/>
      <c r="O332" s="54"/>
      <c r="P332" s="54"/>
      <c r="Q332" s="54"/>
      <c r="R332" s="54"/>
    </row>
    <row r="333" spans="12:18" x14ac:dyDescent="0.55000000000000004">
      <c r="L333" s="54"/>
      <c r="M333" s="54"/>
      <c r="N333" s="55"/>
      <c r="O333" s="54"/>
      <c r="P333" s="54"/>
      <c r="Q333" s="54"/>
      <c r="R333" s="54"/>
    </row>
    <row r="334" spans="12:18" x14ac:dyDescent="0.55000000000000004">
      <c r="L334" s="54"/>
      <c r="M334" s="54"/>
      <c r="N334" s="55"/>
      <c r="O334" s="54"/>
      <c r="P334" s="54"/>
      <c r="Q334" s="54"/>
      <c r="R334" s="54"/>
    </row>
    <row r="335" spans="12:18" x14ac:dyDescent="0.55000000000000004">
      <c r="L335" s="54"/>
      <c r="M335" s="54"/>
      <c r="N335" s="55"/>
      <c r="O335" s="54"/>
      <c r="P335" s="54"/>
      <c r="Q335" s="54"/>
      <c r="R335" s="54"/>
    </row>
    <row r="336" spans="12:18" x14ac:dyDescent="0.55000000000000004">
      <c r="L336" s="54"/>
      <c r="M336" s="54"/>
      <c r="N336" s="55"/>
      <c r="O336" s="54"/>
      <c r="P336" s="54"/>
      <c r="Q336" s="54"/>
      <c r="R336" s="54"/>
    </row>
    <row r="337" spans="12:18" x14ac:dyDescent="0.55000000000000004">
      <c r="L337" s="54"/>
      <c r="M337" s="54"/>
      <c r="N337" s="55"/>
      <c r="O337" s="54"/>
      <c r="P337" s="54"/>
      <c r="Q337" s="54"/>
      <c r="R337" s="54"/>
    </row>
    <row r="338" spans="12:18" x14ac:dyDescent="0.55000000000000004">
      <c r="L338" s="54"/>
      <c r="M338" s="54"/>
      <c r="N338" s="55"/>
      <c r="O338" s="54"/>
      <c r="P338" s="54"/>
      <c r="Q338" s="54"/>
      <c r="R338" s="54"/>
    </row>
    <row r="339" spans="12:18" x14ac:dyDescent="0.55000000000000004">
      <c r="L339" s="54"/>
      <c r="M339" s="54"/>
      <c r="N339" s="55"/>
      <c r="O339" s="54"/>
      <c r="P339" s="54"/>
      <c r="Q339" s="54"/>
      <c r="R339" s="54"/>
    </row>
    <row r="340" spans="12:18" x14ac:dyDescent="0.55000000000000004">
      <c r="L340" s="54"/>
      <c r="M340" s="54"/>
      <c r="N340" s="55"/>
      <c r="O340" s="54"/>
      <c r="P340" s="54"/>
      <c r="Q340" s="54"/>
      <c r="R340" s="54"/>
    </row>
    <row r="341" spans="12:18" x14ac:dyDescent="0.55000000000000004">
      <c r="L341" s="54"/>
      <c r="M341" s="54"/>
      <c r="N341" s="55"/>
      <c r="O341" s="54"/>
      <c r="P341" s="54"/>
      <c r="Q341" s="54"/>
      <c r="R341" s="54"/>
    </row>
    <row r="342" spans="12:18" x14ac:dyDescent="0.55000000000000004">
      <c r="L342" s="54"/>
      <c r="M342" s="54"/>
      <c r="N342" s="55"/>
      <c r="O342" s="54"/>
      <c r="P342" s="54"/>
      <c r="Q342" s="54"/>
      <c r="R342" s="54"/>
    </row>
    <row r="343" spans="12:18" x14ac:dyDescent="0.55000000000000004">
      <c r="L343" s="54"/>
      <c r="M343" s="54"/>
      <c r="N343" s="55"/>
      <c r="O343" s="54"/>
      <c r="P343" s="54"/>
      <c r="Q343" s="54"/>
      <c r="R343" s="54"/>
    </row>
    <row r="344" spans="12:18" x14ac:dyDescent="0.55000000000000004">
      <c r="L344" s="54"/>
      <c r="M344" s="54"/>
      <c r="N344" s="55"/>
      <c r="O344" s="54"/>
      <c r="P344" s="54"/>
      <c r="Q344" s="54"/>
      <c r="R344" s="54"/>
    </row>
    <row r="345" spans="12:18" x14ac:dyDescent="0.55000000000000004">
      <c r="L345" s="54"/>
      <c r="M345" s="54"/>
      <c r="N345" s="55"/>
      <c r="O345" s="54"/>
      <c r="P345" s="54"/>
      <c r="Q345" s="54"/>
      <c r="R345" s="54"/>
    </row>
    <row r="346" spans="12:18" x14ac:dyDescent="0.55000000000000004">
      <c r="L346" s="54"/>
      <c r="M346" s="54"/>
      <c r="N346" s="55"/>
      <c r="O346" s="54"/>
      <c r="P346" s="54"/>
      <c r="Q346" s="54"/>
      <c r="R346" s="54"/>
    </row>
    <row r="347" spans="12:18" x14ac:dyDescent="0.55000000000000004">
      <c r="L347" s="54"/>
      <c r="M347" s="54"/>
      <c r="N347" s="55"/>
      <c r="O347" s="54"/>
      <c r="P347" s="54"/>
      <c r="Q347" s="54"/>
      <c r="R347" s="54"/>
    </row>
    <row r="348" spans="12:18" x14ac:dyDescent="0.55000000000000004">
      <c r="L348" s="54"/>
      <c r="M348" s="54"/>
      <c r="N348" s="55"/>
      <c r="O348" s="54"/>
      <c r="P348" s="54"/>
      <c r="Q348" s="54"/>
      <c r="R348" s="54"/>
    </row>
    <row r="349" spans="12:18" x14ac:dyDescent="0.55000000000000004">
      <c r="L349" s="54"/>
      <c r="M349" s="54"/>
      <c r="N349" s="55"/>
      <c r="O349" s="54"/>
      <c r="P349" s="54"/>
      <c r="Q349" s="54"/>
      <c r="R349" s="54"/>
    </row>
    <row r="350" spans="12:18" x14ac:dyDescent="0.55000000000000004">
      <c r="L350" s="54"/>
      <c r="M350" s="54"/>
      <c r="N350" s="55"/>
      <c r="O350" s="54"/>
      <c r="P350" s="54"/>
      <c r="Q350" s="54"/>
      <c r="R350" s="54"/>
    </row>
    <row r="351" spans="12:18" x14ac:dyDescent="0.55000000000000004">
      <c r="L351" s="54"/>
      <c r="M351" s="54"/>
      <c r="N351" s="55"/>
      <c r="O351" s="54"/>
      <c r="P351" s="54"/>
      <c r="Q351" s="54"/>
      <c r="R351" s="54"/>
    </row>
    <row r="352" spans="12:18" x14ac:dyDescent="0.55000000000000004">
      <c r="L352" s="54"/>
      <c r="M352" s="54"/>
      <c r="N352" s="55"/>
      <c r="O352" s="54"/>
      <c r="P352" s="54"/>
      <c r="Q352" s="54"/>
      <c r="R352" s="54"/>
    </row>
    <row r="353" spans="12:18" x14ac:dyDescent="0.55000000000000004">
      <c r="L353" s="54"/>
      <c r="M353" s="54"/>
      <c r="N353" s="55"/>
      <c r="O353" s="54"/>
      <c r="P353" s="54"/>
      <c r="Q353" s="54"/>
      <c r="R353" s="54"/>
    </row>
    <row r="354" spans="12:18" x14ac:dyDescent="0.55000000000000004">
      <c r="L354" s="54"/>
      <c r="M354" s="54"/>
      <c r="N354" s="55"/>
      <c r="O354" s="54"/>
      <c r="P354" s="54"/>
      <c r="Q354" s="54"/>
      <c r="R354" s="54"/>
    </row>
    <row r="355" spans="12:18" x14ac:dyDescent="0.55000000000000004">
      <c r="L355" s="54"/>
      <c r="M355" s="54"/>
      <c r="N355" s="55"/>
      <c r="O355" s="54"/>
      <c r="P355" s="54"/>
      <c r="Q355" s="54"/>
      <c r="R355" s="54"/>
    </row>
    <row r="356" spans="12:18" x14ac:dyDescent="0.55000000000000004">
      <c r="L356" s="54"/>
      <c r="M356" s="54"/>
      <c r="N356" s="55"/>
      <c r="O356" s="54"/>
      <c r="P356" s="54"/>
      <c r="Q356" s="54"/>
      <c r="R356" s="54"/>
    </row>
    <row r="357" spans="12:18" x14ac:dyDescent="0.55000000000000004">
      <c r="L357" s="54"/>
      <c r="M357" s="54"/>
      <c r="N357" s="55"/>
      <c r="O357" s="54"/>
      <c r="P357" s="54"/>
      <c r="Q357" s="54"/>
      <c r="R357" s="54"/>
    </row>
    <row r="358" spans="12:18" x14ac:dyDescent="0.55000000000000004">
      <c r="L358" s="54"/>
      <c r="M358" s="54"/>
      <c r="N358" s="55"/>
      <c r="O358" s="54"/>
      <c r="P358" s="54"/>
      <c r="Q358" s="54"/>
      <c r="R358" s="54"/>
    </row>
    <row r="359" spans="12:18" x14ac:dyDescent="0.55000000000000004">
      <c r="L359" s="54"/>
      <c r="M359" s="54"/>
      <c r="N359" s="55"/>
      <c r="O359" s="54"/>
      <c r="P359" s="54"/>
      <c r="Q359" s="54"/>
      <c r="R359" s="54"/>
    </row>
    <row r="360" spans="12:18" x14ac:dyDescent="0.55000000000000004">
      <c r="L360" s="54"/>
      <c r="M360" s="54"/>
      <c r="N360" s="55"/>
      <c r="O360" s="54"/>
      <c r="P360" s="54"/>
      <c r="Q360" s="54"/>
      <c r="R360" s="54"/>
    </row>
    <row r="361" spans="12:18" x14ac:dyDescent="0.55000000000000004">
      <c r="L361" s="54"/>
      <c r="M361" s="54"/>
      <c r="N361" s="55"/>
      <c r="O361" s="54"/>
      <c r="P361" s="54"/>
      <c r="Q361" s="54"/>
      <c r="R361" s="54"/>
    </row>
    <row r="362" spans="12:18" x14ac:dyDescent="0.55000000000000004">
      <c r="L362" s="54"/>
      <c r="M362" s="54"/>
      <c r="N362" s="55"/>
      <c r="O362" s="54"/>
      <c r="P362" s="54"/>
      <c r="Q362" s="54"/>
      <c r="R362" s="54"/>
    </row>
    <row r="363" spans="12:18" x14ac:dyDescent="0.55000000000000004">
      <c r="L363" s="54"/>
      <c r="M363" s="54"/>
      <c r="N363" s="55"/>
      <c r="O363" s="54"/>
      <c r="P363" s="54"/>
      <c r="Q363" s="54"/>
      <c r="R363" s="54"/>
    </row>
    <row r="364" spans="12:18" x14ac:dyDescent="0.55000000000000004">
      <c r="L364" s="54"/>
      <c r="M364" s="54"/>
      <c r="N364" s="55"/>
      <c r="O364" s="54"/>
      <c r="P364" s="54"/>
      <c r="Q364" s="54"/>
      <c r="R364" s="54"/>
    </row>
    <row r="365" spans="12:18" x14ac:dyDescent="0.55000000000000004">
      <c r="L365" s="54"/>
      <c r="M365" s="54"/>
      <c r="N365" s="55"/>
      <c r="O365" s="54"/>
      <c r="P365" s="54"/>
      <c r="Q365" s="54"/>
      <c r="R365" s="54"/>
    </row>
    <row r="366" spans="12:18" x14ac:dyDescent="0.55000000000000004">
      <c r="L366" s="54"/>
      <c r="M366" s="54"/>
      <c r="N366" s="55"/>
      <c r="O366" s="54"/>
      <c r="P366" s="54"/>
      <c r="Q366" s="54"/>
      <c r="R366" s="54"/>
    </row>
    <row r="367" spans="12:18" x14ac:dyDescent="0.55000000000000004">
      <c r="L367" s="54"/>
      <c r="M367" s="54"/>
      <c r="N367" s="55"/>
      <c r="O367" s="54"/>
      <c r="P367" s="54"/>
      <c r="Q367" s="54"/>
      <c r="R367" s="54"/>
    </row>
    <row r="368" spans="12:18" x14ac:dyDescent="0.55000000000000004">
      <c r="L368" s="54"/>
      <c r="M368" s="54"/>
      <c r="N368" s="55"/>
      <c r="O368" s="54"/>
      <c r="P368" s="54"/>
      <c r="Q368" s="54"/>
      <c r="R368" s="54"/>
    </row>
    <row r="369" spans="12:18" x14ac:dyDescent="0.55000000000000004">
      <c r="L369" s="54"/>
      <c r="M369" s="54"/>
      <c r="N369" s="55"/>
      <c r="O369" s="54"/>
      <c r="P369" s="54"/>
      <c r="Q369" s="54"/>
      <c r="R369" s="54"/>
    </row>
    <row r="370" spans="12:18" x14ac:dyDescent="0.55000000000000004">
      <c r="L370" s="54"/>
      <c r="M370" s="54"/>
      <c r="N370" s="55"/>
      <c r="O370" s="54"/>
      <c r="P370" s="54"/>
      <c r="Q370" s="54"/>
      <c r="R370" s="54"/>
    </row>
    <row r="371" spans="12:18" x14ac:dyDescent="0.55000000000000004">
      <c r="L371" s="54"/>
      <c r="M371" s="54"/>
      <c r="N371" s="55"/>
      <c r="O371" s="54"/>
      <c r="P371" s="54"/>
      <c r="Q371" s="54"/>
      <c r="R371" s="54"/>
    </row>
    <row r="372" spans="12:18" x14ac:dyDescent="0.55000000000000004">
      <c r="L372" s="54"/>
      <c r="M372" s="54"/>
      <c r="N372" s="55"/>
      <c r="O372" s="54"/>
      <c r="P372" s="54"/>
      <c r="Q372" s="54"/>
      <c r="R372" s="54"/>
    </row>
    <row r="373" spans="12:18" x14ac:dyDescent="0.55000000000000004">
      <c r="L373" s="54"/>
      <c r="M373" s="54"/>
      <c r="N373" s="55"/>
      <c r="O373" s="54"/>
      <c r="P373" s="54"/>
      <c r="Q373" s="54"/>
      <c r="R373" s="54"/>
    </row>
    <row r="374" spans="12:18" x14ac:dyDescent="0.55000000000000004">
      <c r="L374" s="54"/>
      <c r="M374" s="54"/>
      <c r="N374" s="55"/>
      <c r="O374" s="54"/>
      <c r="P374" s="54"/>
      <c r="Q374" s="54"/>
      <c r="R374" s="54"/>
    </row>
    <row r="375" spans="12:18" x14ac:dyDescent="0.55000000000000004">
      <c r="L375" s="54"/>
      <c r="M375" s="54"/>
      <c r="N375" s="55"/>
      <c r="O375" s="54"/>
      <c r="P375" s="54"/>
      <c r="Q375" s="54"/>
      <c r="R375" s="54"/>
    </row>
    <row r="376" spans="12:18" x14ac:dyDescent="0.55000000000000004">
      <c r="L376" s="54"/>
      <c r="M376" s="54"/>
      <c r="N376" s="55"/>
      <c r="O376" s="54"/>
      <c r="P376" s="54"/>
      <c r="Q376" s="54"/>
      <c r="R376" s="54"/>
    </row>
    <row r="377" spans="12:18" x14ac:dyDescent="0.55000000000000004">
      <c r="L377" s="54"/>
      <c r="M377" s="54"/>
      <c r="N377" s="55"/>
      <c r="O377" s="54"/>
      <c r="P377" s="54"/>
      <c r="Q377" s="54"/>
      <c r="R377" s="54"/>
    </row>
    <row r="378" spans="12:18" x14ac:dyDescent="0.55000000000000004">
      <c r="L378" s="54"/>
      <c r="M378" s="54"/>
      <c r="N378" s="55"/>
      <c r="O378" s="54"/>
      <c r="P378" s="54"/>
      <c r="Q378" s="54"/>
      <c r="R378" s="54"/>
    </row>
    <row r="379" spans="12:18" x14ac:dyDescent="0.55000000000000004">
      <c r="L379" s="54"/>
      <c r="M379" s="54"/>
      <c r="N379" s="55"/>
      <c r="O379" s="54"/>
      <c r="P379" s="54"/>
      <c r="Q379" s="54"/>
      <c r="R379" s="54"/>
    </row>
    <row r="380" spans="12:18" x14ac:dyDescent="0.55000000000000004">
      <c r="L380" s="54"/>
      <c r="M380" s="54"/>
      <c r="N380" s="55"/>
      <c r="O380" s="54"/>
      <c r="P380" s="54"/>
      <c r="Q380" s="54"/>
      <c r="R380" s="54"/>
    </row>
    <row r="381" spans="12:18" x14ac:dyDescent="0.55000000000000004">
      <c r="L381" s="54"/>
      <c r="M381" s="54"/>
      <c r="N381" s="55"/>
      <c r="O381" s="54"/>
      <c r="P381" s="54"/>
      <c r="Q381" s="54"/>
      <c r="R381" s="54"/>
    </row>
    <row r="382" spans="12:18" x14ac:dyDescent="0.55000000000000004">
      <c r="L382" s="54"/>
      <c r="M382" s="54"/>
      <c r="N382" s="55"/>
      <c r="O382" s="54"/>
      <c r="P382" s="54"/>
      <c r="Q382" s="54"/>
      <c r="R382" s="54"/>
    </row>
    <row r="383" spans="12:18" x14ac:dyDescent="0.55000000000000004">
      <c r="L383" s="54"/>
      <c r="M383" s="54"/>
      <c r="N383" s="55"/>
      <c r="O383" s="54"/>
      <c r="P383" s="54"/>
      <c r="Q383" s="54"/>
      <c r="R383" s="54"/>
    </row>
    <row r="384" spans="12:18" x14ac:dyDescent="0.55000000000000004">
      <c r="L384" s="54"/>
      <c r="M384" s="54"/>
      <c r="N384" s="55"/>
      <c r="O384" s="54"/>
      <c r="P384" s="54"/>
      <c r="Q384" s="54"/>
      <c r="R384" s="54"/>
    </row>
    <row r="385" spans="12:18" x14ac:dyDescent="0.55000000000000004">
      <c r="L385" s="54"/>
      <c r="M385" s="54"/>
      <c r="N385" s="55"/>
      <c r="O385" s="54"/>
      <c r="P385" s="54"/>
      <c r="Q385" s="54"/>
      <c r="R385" s="54"/>
    </row>
    <row r="386" spans="12:18" x14ac:dyDescent="0.55000000000000004">
      <c r="L386" s="54"/>
      <c r="M386" s="54"/>
      <c r="N386" s="55"/>
      <c r="O386" s="54"/>
      <c r="P386" s="54"/>
      <c r="Q386" s="54"/>
      <c r="R386" s="54"/>
    </row>
    <row r="387" spans="12:18" x14ac:dyDescent="0.55000000000000004">
      <c r="L387" s="54"/>
      <c r="M387" s="54"/>
      <c r="N387" s="55"/>
      <c r="O387" s="54"/>
      <c r="P387" s="54"/>
      <c r="Q387" s="54"/>
      <c r="R387" s="54"/>
    </row>
    <row r="388" spans="12:18" x14ac:dyDescent="0.55000000000000004">
      <c r="L388" s="54"/>
      <c r="M388" s="54"/>
      <c r="N388" s="55"/>
      <c r="O388" s="54"/>
      <c r="P388" s="54"/>
      <c r="Q388" s="54"/>
      <c r="R388" s="54"/>
    </row>
    <row r="389" spans="12:18" x14ac:dyDescent="0.55000000000000004">
      <c r="L389" s="54"/>
      <c r="M389" s="54"/>
      <c r="N389" s="55"/>
      <c r="O389" s="54"/>
      <c r="P389" s="54"/>
      <c r="Q389" s="54"/>
      <c r="R389" s="54"/>
    </row>
    <row r="390" spans="12:18" x14ac:dyDescent="0.55000000000000004">
      <c r="L390" s="54"/>
      <c r="M390" s="54"/>
      <c r="N390" s="55"/>
      <c r="O390" s="54"/>
      <c r="P390" s="54"/>
      <c r="Q390" s="54"/>
      <c r="R390" s="54"/>
    </row>
    <row r="391" spans="12:18" x14ac:dyDescent="0.55000000000000004">
      <c r="L391" s="54"/>
      <c r="M391" s="54"/>
      <c r="N391" s="55"/>
      <c r="O391" s="54"/>
      <c r="P391" s="54"/>
      <c r="Q391" s="54"/>
      <c r="R391" s="54"/>
    </row>
    <row r="392" spans="12:18" x14ac:dyDescent="0.55000000000000004">
      <c r="L392" s="54"/>
      <c r="M392" s="54"/>
      <c r="N392" s="55"/>
      <c r="O392" s="54"/>
      <c r="P392" s="54"/>
      <c r="Q392" s="54"/>
      <c r="R392" s="54"/>
    </row>
    <row r="393" spans="12:18" x14ac:dyDescent="0.55000000000000004">
      <c r="L393" s="54"/>
      <c r="M393" s="54"/>
      <c r="N393" s="55"/>
      <c r="O393" s="54"/>
      <c r="P393" s="54"/>
      <c r="Q393" s="54"/>
      <c r="R393" s="54"/>
    </row>
    <row r="394" spans="12:18" x14ac:dyDescent="0.55000000000000004">
      <c r="L394" s="54"/>
      <c r="M394" s="54"/>
      <c r="N394" s="55"/>
      <c r="O394" s="54"/>
      <c r="P394" s="54"/>
      <c r="Q394" s="54"/>
      <c r="R394" s="54"/>
    </row>
    <row r="395" spans="12:18" x14ac:dyDescent="0.55000000000000004">
      <c r="L395" s="54"/>
      <c r="M395" s="54"/>
      <c r="N395" s="55"/>
      <c r="O395" s="54"/>
      <c r="P395" s="54"/>
      <c r="Q395" s="54"/>
      <c r="R395" s="54"/>
    </row>
    <row r="396" spans="12:18" x14ac:dyDescent="0.55000000000000004">
      <c r="L396" s="54"/>
      <c r="M396" s="54"/>
      <c r="N396" s="55"/>
      <c r="O396" s="54"/>
      <c r="P396" s="54"/>
      <c r="Q396" s="54"/>
      <c r="R396" s="54"/>
    </row>
    <row r="397" spans="12:18" x14ac:dyDescent="0.55000000000000004">
      <c r="L397" s="54"/>
      <c r="M397" s="54"/>
      <c r="N397" s="55"/>
      <c r="O397" s="54"/>
      <c r="P397" s="54"/>
      <c r="Q397" s="54"/>
      <c r="R397" s="54"/>
    </row>
    <row r="398" spans="12:18" x14ac:dyDescent="0.55000000000000004">
      <c r="L398" s="54"/>
      <c r="M398" s="54"/>
      <c r="N398" s="55"/>
      <c r="O398" s="54"/>
      <c r="P398" s="54"/>
      <c r="Q398" s="54"/>
      <c r="R398" s="54"/>
    </row>
    <row r="399" spans="12:18" x14ac:dyDescent="0.55000000000000004">
      <c r="L399" s="54"/>
      <c r="M399" s="54"/>
      <c r="N399" s="55"/>
      <c r="O399" s="54"/>
      <c r="P399" s="54"/>
      <c r="Q399" s="54"/>
      <c r="R399" s="54"/>
    </row>
    <row r="400" spans="12:18" x14ac:dyDescent="0.55000000000000004">
      <c r="L400" s="54"/>
      <c r="M400" s="54"/>
      <c r="N400" s="55"/>
      <c r="O400" s="54"/>
      <c r="P400" s="54"/>
      <c r="Q400" s="54"/>
      <c r="R400" s="54"/>
    </row>
    <row r="401" spans="12:18" x14ac:dyDescent="0.55000000000000004">
      <c r="L401" s="54"/>
      <c r="M401" s="54"/>
      <c r="N401" s="55"/>
      <c r="O401" s="54"/>
      <c r="P401" s="54"/>
      <c r="Q401" s="54"/>
      <c r="R401" s="54"/>
    </row>
    <row r="402" spans="12:18" x14ac:dyDescent="0.55000000000000004">
      <c r="L402" s="54"/>
      <c r="M402" s="54"/>
      <c r="N402" s="55"/>
      <c r="O402" s="54"/>
      <c r="P402" s="54"/>
      <c r="Q402" s="54"/>
      <c r="R402" s="54"/>
    </row>
    <row r="403" spans="12:18" x14ac:dyDescent="0.55000000000000004">
      <c r="L403" s="54"/>
      <c r="M403" s="54"/>
      <c r="N403" s="55"/>
      <c r="O403" s="54"/>
      <c r="P403" s="54"/>
      <c r="Q403" s="54"/>
      <c r="R403" s="54"/>
    </row>
    <row r="404" spans="12:18" x14ac:dyDescent="0.55000000000000004">
      <c r="L404" s="54"/>
      <c r="M404" s="54"/>
      <c r="N404" s="55"/>
      <c r="O404" s="54"/>
      <c r="P404" s="54"/>
      <c r="Q404" s="54"/>
      <c r="R404" s="54"/>
    </row>
    <row r="405" spans="12:18" x14ac:dyDescent="0.55000000000000004">
      <c r="L405" s="54"/>
      <c r="M405" s="54"/>
      <c r="N405" s="55"/>
      <c r="O405" s="54"/>
      <c r="P405" s="54"/>
      <c r="Q405" s="54"/>
      <c r="R405" s="54"/>
    </row>
    <row r="406" spans="12:18" x14ac:dyDescent="0.55000000000000004">
      <c r="L406" s="54"/>
      <c r="M406" s="54"/>
      <c r="N406" s="55"/>
      <c r="O406" s="54"/>
      <c r="P406" s="54"/>
      <c r="Q406" s="54"/>
      <c r="R406" s="54"/>
    </row>
    <row r="407" spans="12:18" x14ac:dyDescent="0.55000000000000004">
      <c r="L407" s="54"/>
      <c r="M407" s="54"/>
      <c r="N407" s="55"/>
      <c r="O407" s="54"/>
      <c r="P407" s="54"/>
      <c r="Q407" s="54"/>
      <c r="R407" s="54"/>
    </row>
    <row r="408" spans="12:18" x14ac:dyDescent="0.55000000000000004">
      <c r="L408" s="54"/>
      <c r="M408" s="54"/>
      <c r="N408" s="55"/>
      <c r="O408" s="54"/>
      <c r="P408" s="54"/>
      <c r="Q408" s="54"/>
      <c r="R408" s="54"/>
    </row>
    <row r="409" spans="12:18" x14ac:dyDescent="0.55000000000000004">
      <c r="L409" s="54"/>
      <c r="M409" s="54"/>
      <c r="N409" s="55"/>
      <c r="O409" s="54"/>
      <c r="P409" s="54"/>
      <c r="Q409" s="54"/>
      <c r="R409" s="54"/>
    </row>
    <row r="410" spans="12:18" x14ac:dyDescent="0.55000000000000004">
      <c r="L410" s="54"/>
      <c r="M410" s="54"/>
      <c r="N410" s="55"/>
      <c r="O410" s="54"/>
      <c r="P410" s="54"/>
      <c r="Q410" s="54"/>
      <c r="R410" s="54"/>
    </row>
    <row r="411" spans="12:18" x14ac:dyDescent="0.55000000000000004">
      <c r="L411" s="54"/>
      <c r="M411" s="54"/>
      <c r="N411" s="55"/>
      <c r="O411" s="54"/>
      <c r="P411" s="54"/>
      <c r="Q411" s="54"/>
      <c r="R411" s="54"/>
    </row>
    <row r="412" spans="12:18" x14ac:dyDescent="0.55000000000000004">
      <c r="L412" s="54"/>
      <c r="M412" s="54"/>
      <c r="N412" s="55"/>
      <c r="O412" s="54"/>
      <c r="P412" s="54"/>
      <c r="Q412" s="54"/>
      <c r="R412" s="54"/>
    </row>
    <row r="413" spans="12:18" x14ac:dyDescent="0.55000000000000004">
      <c r="L413" s="54"/>
      <c r="M413" s="54"/>
      <c r="N413" s="55"/>
      <c r="O413" s="54"/>
      <c r="P413" s="54"/>
      <c r="Q413" s="54"/>
      <c r="R413" s="54"/>
    </row>
    <row r="414" spans="12:18" x14ac:dyDescent="0.55000000000000004">
      <c r="L414" s="54"/>
      <c r="M414" s="54"/>
      <c r="N414" s="55"/>
      <c r="O414" s="54"/>
      <c r="P414" s="54"/>
      <c r="Q414" s="54"/>
      <c r="R414" s="54"/>
    </row>
    <row r="415" spans="12:18" x14ac:dyDescent="0.55000000000000004">
      <c r="L415" s="54"/>
      <c r="M415" s="54"/>
      <c r="N415" s="55"/>
      <c r="O415" s="54"/>
      <c r="P415" s="54"/>
      <c r="Q415" s="54"/>
      <c r="R415" s="54"/>
    </row>
    <row r="416" spans="12:18" x14ac:dyDescent="0.55000000000000004">
      <c r="L416" s="54"/>
      <c r="M416" s="54"/>
      <c r="N416" s="55"/>
      <c r="O416" s="54"/>
      <c r="P416" s="54"/>
      <c r="Q416" s="54"/>
      <c r="R416" s="54"/>
    </row>
    <row r="417" spans="12:18" x14ac:dyDescent="0.55000000000000004">
      <c r="L417" s="54"/>
      <c r="M417" s="54"/>
      <c r="N417" s="55"/>
      <c r="O417" s="54"/>
      <c r="P417" s="54"/>
      <c r="Q417" s="54"/>
      <c r="R417" s="54"/>
    </row>
    <row r="418" spans="12:18" x14ac:dyDescent="0.55000000000000004">
      <c r="L418" s="54"/>
      <c r="M418" s="54"/>
      <c r="N418" s="55"/>
      <c r="O418" s="54"/>
      <c r="P418" s="54"/>
      <c r="Q418" s="54"/>
      <c r="R418" s="54"/>
    </row>
    <row r="419" spans="12:18" x14ac:dyDescent="0.55000000000000004">
      <c r="L419" s="54"/>
      <c r="M419" s="54"/>
      <c r="N419" s="55"/>
      <c r="O419" s="54"/>
      <c r="P419" s="54"/>
      <c r="Q419" s="54"/>
      <c r="R419" s="54"/>
    </row>
    <row r="420" spans="12:18" x14ac:dyDescent="0.55000000000000004">
      <c r="L420" s="54"/>
      <c r="M420" s="54"/>
      <c r="N420" s="55"/>
      <c r="O420" s="54"/>
      <c r="P420" s="54"/>
      <c r="Q420" s="54"/>
      <c r="R420" s="54"/>
    </row>
    <row r="421" spans="12:18" x14ac:dyDescent="0.55000000000000004">
      <c r="L421" s="54"/>
      <c r="M421" s="54"/>
      <c r="N421" s="55"/>
      <c r="O421" s="54"/>
      <c r="P421" s="54"/>
      <c r="Q421" s="54"/>
      <c r="R421" s="54"/>
    </row>
    <row r="422" spans="12:18" x14ac:dyDescent="0.55000000000000004">
      <c r="L422" s="54"/>
      <c r="M422" s="54"/>
      <c r="N422" s="55"/>
      <c r="O422" s="54"/>
      <c r="P422" s="54"/>
      <c r="Q422" s="54"/>
      <c r="R422" s="54"/>
    </row>
    <row r="423" spans="12:18" x14ac:dyDescent="0.55000000000000004">
      <c r="L423" s="54"/>
      <c r="M423" s="54"/>
      <c r="N423" s="55"/>
      <c r="O423" s="54"/>
      <c r="P423" s="54"/>
      <c r="Q423" s="54"/>
      <c r="R423" s="54"/>
    </row>
    <row r="424" spans="12:18" x14ac:dyDescent="0.55000000000000004">
      <c r="L424" s="54"/>
      <c r="M424" s="54"/>
      <c r="N424" s="55"/>
      <c r="O424" s="54"/>
      <c r="P424" s="54"/>
      <c r="Q424" s="54"/>
      <c r="R424" s="54"/>
    </row>
    <row r="425" spans="12:18" x14ac:dyDescent="0.55000000000000004">
      <c r="L425" s="54"/>
      <c r="M425" s="54"/>
      <c r="N425" s="55"/>
      <c r="O425" s="54"/>
      <c r="P425" s="54"/>
      <c r="Q425" s="54"/>
      <c r="R425" s="54"/>
    </row>
    <row r="426" spans="12:18" x14ac:dyDescent="0.55000000000000004">
      <c r="L426" s="54"/>
      <c r="M426" s="54"/>
      <c r="N426" s="55"/>
      <c r="O426" s="54"/>
      <c r="P426" s="54"/>
      <c r="Q426" s="54"/>
      <c r="R426" s="54"/>
    </row>
    <row r="427" spans="12:18" x14ac:dyDescent="0.55000000000000004">
      <c r="L427" s="54"/>
      <c r="M427" s="54"/>
      <c r="N427" s="55"/>
      <c r="O427" s="54"/>
      <c r="P427" s="54"/>
      <c r="Q427" s="54"/>
      <c r="R427" s="54"/>
    </row>
    <row r="428" spans="12:18" x14ac:dyDescent="0.55000000000000004">
      <c r="L428" s="54"/>
      <c r="M428" s="54"/>
      <c r="N428" s="55"/>
      <c r="O428" s="54"/>
      <c r="P428" s="54"/>
      <c r="Q428" s="54"/>
      <c r="R428" s="54"/>
    </row>
    <row r="429" spans="12:18" x14ac:dyDescent="0.55000000000000004">
      <c r="L429" s="54"/>
      <c r="M429" s="54"/>
      <c r="N429" s="55"/>
      <c r="O429" s="54"/>
      <c r="P429" s="54"/>
      <c r="Q429" s="54"/>
      <c r="R429" s="54"/>
    </row>
    <row r="430" spans="12:18" x14ac:dyDescent="0.55000000000000004">
      <c r="L430" s="54"/>
      <c r="M430" s="54"/>
      <c r="N430" s="55"/>
      <c r="O430" s="54"/>
      <c r="P430" s="54"/>
      <c r="Q430" s="54"/>
      <c r="R430" s="54"/>
    </row>
    <row r="431" spans="12:18" x14ac:dyDescent="0.55000000000000004">
      <c r="L431" s="54"/>
      <c r="M431" s="54"/>
      <c r="N431" s="55"/>
      <c r="O431" s="54"/>
      <c r="P431" s="54"/>
      <c r="Q431" s="54"/>
      <c r="R431" s="54"/>
    </row>
    <row r="432" spans="12:18" x14ac:dyDescent="0.55000000000000004">
      <c r="L432" s="54"/>
      <c r="M432" s="54"/>
      <c r="N432" s="55"/>
      <c r="O432" s="54"/>
      <c r="P432" s="54"/>
      <c r="Q432" s="54"/>
      <c r="R432" s="54"/>
    </row>
    <row r="433" spans="12:18" x14ac:dyDescent="0.55000000000000004">
      <c r="L433" s="54"/>
      <c r="M433" s="54"/>
      <c r="N433" s="55"/>
      <c r="O433" s="54"/>
      <c r="P433" s="54"/>
      <c r="Q433" s="54"/>
      <c r="R433" s="54"/>
    </row>
    <row r="434" spans="12:18" x14ac:dyDescent="0.55000000000000004">
      <c r="L434" s="54"/>
      <c r="M434" s="54"/>
      <c r="N434" s="55"/>
      <c r="O434" s="54"/>
      <c r="P434" s="54"/>
      <c r="Q434" s="54"/>
      <c r="R434" s="54"/>
    </row>
    <row r="435" spans="12:18" x14ac:dyDescent="0.55000000000000004">
      <c r="L435" s="54"/>
      <c r="M435" s="54"/>
      <c r="N435" s="55"/>
      <c r="O435" s="54"/>
      <c r="P435" s="54"/>
      <c r="Q435" s="54"/>
      <c r="R435" s="54"/>
    </row>
    <row r="436" spans="12:18" x14ac:dyDescent="0.55000000000000004">
      <c r="L436" s="54"/>
      <c r="M436" s="54"/>
      <c r="N436" s="55"/>
      <c r="O436" s="54"/>
      <c r="P436" s="54"/>
      <c r="Q436" s="54"/>
      <c r="R436" s="54"/>
    </row>
    <row r="437" spans="12:18" x14ac:dyDescent="0.55000000000000004">
      <c r="L437" s="54"/>
      <c r="M437" s="54"/>
      <c r="N437" s="55"/>
      <c r="O437" s="54"/>
      <c r="P437" s="54"/>
      <c r="Q437" s="54"/>
      <c r="R437" s="54"/>
    </row>
    <row r="438" spans="12:18" x14ac:dyDescent="0.55000000000000004">
      <c r="L438" s="54"/>
      <c r="M438" s="54"/>
      <c r="N438" s="55"/>
      <c r="O438" s="54"/>
      <c r="P438" s="54"/>
      <c r="Q438" s="54"/>
      <c r="R438" s="54"/>
    </row>
    <row r="439" spans="12:18" x14ac:dyDescent="0.55000000000000004">
      <c r="L439" s="54"/>
      <c r="M439" s="54"/>
      <c r="N439" s="55"/>
      <c r="O439" s="54"/>
      <c r="P439" s="54"/>
      <c r="Q439" s="54"/>
      <c r="R439" s="54"/>
    </row>
    <row r="440" spans="12:18" x14ac:dyDescent="0.55000000000000004">
      <c r="L440" s="54"/>
      <c r="M440" s="54"/>
      <c r="N440" s="55"/>
      <c r="O440" s="54"/>
      <c r="P440" s="54"/>
      <c r="Q440" s="54"/>
      <c r="R440" s="54"/>
    </row>
    <row r="441" spans="12:18" x14ac:dyDescent="0.55000000000000004">
      <c r="L441" s="54"/>
      <c r="M441" s="54"/>
      <c r="N441" s="55"/>
      <c r="O441" s="54"/>
      <c r="P441" s="54"/>
      <c r="Q441" s="54"/>
      <c r="R441" s="54"/>
    </row>
    <row r="442" spans="12:18" x14ac:dyDescent="0.55000000000000004">
      <c r="L442" s="54"/>
      <c r="M442" s="54"/>
      <c r="N442" s="55"/>
      <c r="O442" s="54"/>
      <c r="P442" s="54"/>
      <c r="Q442" s="54"/>
      <c r="R442" s="54"/>
    </row>
    <row r="443" spans="12:18" x14ac:dyDescent="0.55000000000000004">
      <c r="L443" s="54"/>
      <c r="M443" s="54"/>
      <c r="N443" s="55"/>
      <c r="O443" s="54"/>
      <c r="P443" s="54"/>
      <c r="Q443" s="54"/>
      <c r="R443" s="54"/>
    </row>
    <row r="444" spans="12:18" x14ac:dyDescent="0.55000000000000004">
      <c r="L444" s="54"/>
      <c r="M444" s="54"/>
      <c r="N444" s="55"/>
      <c r="O444" s="54"/>
      <c r="P444" s="54"/>
      <c r="Q444" s="54"/>
      <c r="R444" s="54"/>
    </row>
    <row r="445" spans="12:18" x14ac:dyDescent="0.55000000000000004">
      <c r="L445" s="54"/>
      <c r="M445" s="54"/>
      <c r="N445" s="55"/>
      <c r="O445" s="54"/>
      <c r="P445" s="54"/>
      <c r="Q445" s="54"/>
      <c r="R445" s="54"/>
    </row>
    <row r="446" spans="12:18" x14ac:dyDescent="0.55000000000000004">
      <c r="L446" s="54"/>
      <c r="M446" s="54"/>
      <c r="N446" s="55"/>
      <c r="O446" s="54"/>
      <c r="P446" s="54"/>
      <c r="Q446" s="54"/>
      <c r="R446" s="54"/>
    </row>
    <row r="447" spans="12:18" x14ac:dyDescent="0.55000000000000004">
      <c r="L447" s="54"/>
      <c r="M447" s="54"/>
      <c r="N447" s="55"/>
      <c r="O447" s="54"/>
      <c r="P447" s="54"/>
      <c r="Q447" s="54"/>
      <c r="R447" s="54"/>
    </row>
    <row r="448" spans="12:18" x14ac:dyDescent="0.55000000000000004">
      <c r="L448" s="54"/>
      <c r="M448" s="54"/>
      <c r="N448" s="55"/>
      <c r="O448" s="54"/>
      <c r="P448" s="54"/>
      <c r="Q448" s="54"/>
      <c r="R448" s="54"/>
    </row>
    <row r="449" spans="12:18" x14ac:dyDescent="0.55000000000000004">
      <c r="L449" s="54"/>
      <c r="M449" s="54"/>
      <c r="N449" s="55"/>
      <c r="O449" s="54"/>
      <c r="P449" s="54"/>
      <c r="Q449" s="54"/>
      <c r="R449" s="54"/>
    </row>
    <row r="450" spans="12:18" x14ac:dyDescent="0.55000000000000004">
      <c r="L450" s="54"/>
      <c r="M450" s="54"/>
      <c r="N450" s="55"/>
      <c r="O450" s="54"/>
      <c r="P450" s="54"/>
      <c r="Q450" s="54"/>
      <c r="R450" s="54"/>
    </row>
    <row r="451" spans="12:18" x14ac:dyDescent="0.55000000000000004">
      <c r="L451" s="54"/>
      <c r="M451" s="54"/>
      <c r="N451" s="55"/>
      <c r="O451" s="54"/>
      <c r="P451" s="54"/>
      <c r="Q451" s="54"/>
      <c r="R451" s="54"/>
    </row>
    <row r="452" spans="12:18" x14ac:dyDescent="0.55000000000000004">
      <c r="L452" s="54"/>
      <c r="M452" s="54"/>
      <c r="N452" s="55"/>
      <c r="O452" s="54"/>
      <c r="P452" s="54"/>
      <c r="Q452" s="54"/>
      <c r="R452" s="54"/>
    </row>
    <row r="453" spans="12:18" x14ac:dyDescent="0.55000000000000004">
      <c r="L453" s="54"/>
      <c r="M453" s="54"/>
      <c r="N453" s="55"/>
      <c r="O453" s="54"/>
      <c r="P453" s="54"/>
      <c r="Q453" s="54"/>
      <c r="R453" s="54"/>
    </row>
    <row r="454" spans="12:18" x14ac:dyDescent="0.55000000000000004">
      <c r="L454" s="54"/>
      <c r="M454" s="54"/>
      <c r="N454" s="55"/>
      <c r="O454" s="54"/>
      <c r="P454" s="54"/>
      <c r="Q454" s="54"/>
      <c r="R454" s="54"/>
    </row>
    <row r="455" spans="12:18" x14ac:dyDescent="0.55000000000000004">
      <c r="L455" s="54"/>
      <c r="M455" s="54"/>
      <c r="N455" s="55"/>
      <c r="O455" s="54"/>
      <c r="P455" s="54"/>
      <c r="Q455" s="54"/>
      <c r="R455" s="54"/>
    </row>
    <row r="456" spans="12:18" x14ac:dyDescent="0.55000000000000004">
      <c r="L456" s="54"/>
      <c r="M456" s="54"/>
      <c r="N456" s="55"/>
      <c r="O456" s="54"/>
      <c r="P456" s="54"/>
      <c r="Q456" s="54"/>
      <c r="R456" s="54"/>
    </row>
    <row r="457" spans="12:18" x14ac:dyDescent="0.55000000000000004">
      <c r="L457" s="54"/>
      <c r="M457" s="54"/>
      <c r="N457" s="55"/>
      <c r="O457" s="54"/>
      <c r="P457" s="54"/>
      <c r="Q457" s="54"/>
      <c r="R457" s="54"/>
    </row>
    <row r="458" spans="12:18" x14ac:dyDescent="0.55000000000000004">
      <c r="L458" s="54"/>
      <c r="M458" s="54"/>
      <c r="N458" s="55"/>
      <c r="O458" s="54"/>
      <c r="P458" s="54"/>
      <c r="Q458" s="54"/>
      <c r="R458" s="54"/>
    </row>
    <row r="459" spans="12:18" x14ac:dyDescent="0.55000000000000004">
      <c r="L459" s="54"/>
      <c r="M459" s="54"/>
      <c r="N459" s="55"/>
      <c r="O459" s="54"/>
      <c r="P459" s="54"/>
      <c r="Q459" s="54"/>
      <c r="R459" s="54"/>
    </row>
    <row r="460" spans="12:18" x14ac:dyDescent="0.55000000000000004">
      <c r="L460" s="54"/>
      <c r="M460" s="54"/>
      <c r="N460" s="55"/>
      <c r="O460" s="54"/>
      <c r="P460" s="54"/>
      <c r="Q460" s="54"/>
      <c r="R460" s="54"/>
    </row>
    <row r="461" spans="12:18" x14ac:dyDescent="0.55000000000000004">
      <c r="L461" s="54"/>
      <c r="M461" s="54"/>
      <c r="N461" s="55"/>
      <c r="O461" s="54"/>
      <c r="P461" s="54"/>
      <c r="Q461" s="54"/>
      <c r="R461" s="54"/>
    </row>
    <row r="462" spans="12:18" x14ac:dyDescent="0.55000000000000004">
      <c r="L462" s="54"/>
      <c r="M462" s="54"/>
      <c r="N462" s="55"/>
      <c r="O462" s="54"/>
      <c r="P462" s="54"/>
      <c r="Q462" s="54"/>
      <c r="R462" s="54"/>
    </row>
    <row r="463" spans="12:18" x14ac:dyDescent="0.55000000000000004">
      <c r="L463" s="54"/>
      <c r="M463" s="54"/>
      <c r="N463" s="55"/>
      <c r="O463" s="54"/>
      <c r="P463" s="54"/>
      <c r="Q463" s="54"/>
      <c r="R463" s="54"/>
    </row>
    <row r="464" spans="12:18" x14ac:dyDescent="0.55000000000000004">
      <c r="L464" s="54"/>
      <c r="M464" s="54"/>
      <c r="N464" s="55"/>
      <c r="O464" s="54"/>
      <c r="P464" s="54"/>
      <c r="Q464" s="54"/>
      <c r="R464" s="54"/>
    </row>
    <row r="465" spans="12:18" x14ac:dyDescent="0.55000000000000004">
      <c r="L465" s="54"/>
      <c r="M465" s="54"/>
      <c r="N465" s="55"/>
      <c r="O465" s="54"/>
      <c r="P465" s="54"/>
      <c r="Q465" s="54"/>
      <c r="R465" s="54"/>
    </row>
    <row r="466" spans="12:18" x14ac:dyDescent="0.55000000000000004">
      <c r="L466" s="54"/>
      <c r="M466" s="54"/>
      <c r="N466" s="55"/>
      <c r="O466" s="54"/>
      <c r="P466" s="54"/>
      <c r="Q466" s="54"/>
      <c r="R466" s="54"/>
    </row>
    <row r="467" spans="12:18" x14ac:dyDescent="0.55000000000000004">
      <c r="L467" s="54"/>
      <c r="M467" s="54"/>
      <c r="N467" s="55"/>
      <c r="O467" s="54"/>
      <c r="P467" s="54"/>
      <c r="Q467" s="54"/>
      <c r="R467" s="54"/>
    </row>
    <row r="468" spans="12:18" x14ac:dyDescent="0.55000000000000004">
      <c r="L468" s="54"/>
      <c r="M468" s="54"/>
      <c r="N468" s="55"/>
      <c r="O468" s="54"/>
      <c r="P468" s="54"/>
      <c r="Q468" s="54"/>
      <c r="R468" s="54"/>
    </row>
    <row r="469" spans="12:18" x14ac:dyDescent="0.55000000000000004">
      <c r="L469" s="54"/>
      <c r="M469" s="54"/>
      <c r="N469" s="55"/>
      <c r="O469" s="54"/>
      <c r="P469" s="54"/>
      <c r="Q469" s="54"/>
      <c r="R469" s="54"/>
    </row>
    <row r="470" spans="12:18" x14ac:dyDescent="0.55000000000000004">
      <c r="L470" s="54"/>
      <c r="M470" s="54"/>
      <c r="N470" s="55"/>
      <c r="O470" s="54"/>
      <c r="P470" s="54"/>
      <c r="Q470" s="54"/>
      <c r="R470" s="54"/>
    </row>
    <row r="471" spans="12:18" x14ac:dyDescent="0.55000000000000004">
      <c r="L471" s="54"/>
      <c r="M471" s="54"/>
      <c r="N471" s="55"/>
      <c r="O471" s="54"/>
      <c r="P471" s="54"/>
      <c r="Q471" s="54"/>
      <c r="R471" s="54"/>
    </row>
    <row r="472" spans="12:18" x14ac:dyDescent="0.55000000000000004">
      <c r="L472" s="54"/>
      <c r="M472" s="54"/>
      <c r="N472" s="55"/>
      <c r="O472" s="54"/>
      <c r="P472" s="54"/>
      <c r="Q472" s="54"/>
      <c r="R472" s="54"/>
    </row>
    <row r="473" spans="12:18" x14ac:dyDescent="0.55000000000000004">
      <c r="L473" s="54"/>
      <c r="M473" s="54"/>
      <c r="N473" s="55"/>
      <c r="O473" s="54"/>
      <c r="P473" s="54"/>
      <c r="Q473" s="54"/>
      <c r="R473" s="54"/>
    </row>
    <row r="474" spans="12:18" x14ac:dyDescent="0.55000000000000004">
      <c r="L474" s="54"/>
      <c r="M474" s="54"/>
      <c r="N474" s="55"/>
      <c r="O474" s="54"/>
      <c r="P474" s="54"/>
      <c r="Q474" s="54"/>
      <c r="R474" s="54"/>
    </row>
    <row r="475" spans="12:18" x14ac:dyDescent="0.55000000000000004">
      <c r="L475" s="54"/>
      <c r="M475" s="54"/>
      <c r="N475" s="55"/>
      <c r="O475" s="54"/>
      <c r="P475" s="54"/>
      <c r="Q475" s="54"/>
      <c r="R475" s="54"/>
    </row>
    <row r="476" spans="12:18" x14ac:dyDescent="0.55000000000000004">
      <c r="L476" s="54"/>
      <c r="M476" s="54"/>
      <c r="N476" s="55"/>
      <c r="O476" s="54"/>
      <c r="P476" s="54"/>
      <c r="Q476" s="54"/>
      <c r="R476" s="54"/>
    </row>
    <row r="477" spans="12:18" x14ac:dyDescent="0.55000000000000004">
      <c r="L477" s="54"/>
      <c r="M477" s="54"/>
      <c r="N477" s="55"/>
      <c r="O477" s="54"/>
      <c r="P477" s="54"/>
      <c r="Q477" s="54"/>
      <c r="R477" s="54"/>
    </row>
    <row r="478" spans="12:18" x14ac:dyDescent="0.55000000000000004">
      <c r="L478" s="54"/>
      <c r="M478" s="54"/>
      <c r="N478" s="55"/>
      <c r="O478" s="54"/>
      <c r="P478" s="54"/>
      <c r="Q478" s="54"/>
      <c r="R478" s="54"/>
    </row>
    <row r="479" spans="12:18" x14ac:dyDescent="0.55000000000000004">
      <c r="L479" s="54"/>
      <c r="M479" s="54"/>
      <c r="N479" s="55"/>
      <c r="O479" s="54"/>
      <c r="P479" s="54"/>
      <c r="Q479" s="54"/>
      <c r="R479" s="54"/>
    </row>
    <row r="480" spans="12:18" x14ac:dyDescent="0.55000000000000004">
      <c r="L480" s="54"/>
      <c r="M480" s="54"/>
      <c r="N480" s="55"/>
      <c r="O480" s="54"/>
      <c r="P480" s="54"/>
      <c r="Q480" s="54"/>
      <c r="R480" s="54"/>
    </row>
    <row r="481" spans="12:18" x14ac:dyDescent="0.55000000000000004">
      <c r="L481" s="54"/>
      <c r="M481" s="54"/>
      <c r="N481" s="55"/>
      <c r="O481" s="54"/>
      <c r="P481" s="54"/>
      <c r="Q481" s="54"/>
      <c r="R481" s="54"/>
    </row>
    <row r="482" spans="12:18" x14ac:dyDescent="0.55000000000000004">
      <c r="L482" s="54"/>
      <c r="M482" s="54"/>
      <c r="N482" s="55"/>
      <c r="O482" s="54"/>
      <c r="P482" s="54"/>
      <c r="Q482" s="54"/>
      <c r="R482" s="54"/>
    </row>
    <row r="483" spans="12:18" x14ac:dyDescent="0.55000000000000004">
      <c r="L483" s="54"/>
      <c r="M483" s="54"/>
      <c r="N483" s="55"/>
      <c r="O483" s="54"/>
      <c r="P483" s="54"/>
      <c r="Q483" s="54"/>
      <c r="R483" s="54"/>
    </row>
    <row r="484" spans="12:18" x14ac:dyDescent="0.55000000000000004">
      <c r="L484" s="54"/>
      <c r="M484" s="54"/>
      <c r="N484" s="55"/>
      <c r="O484" s="54"/>
      <c r="P484" s="54"/>
      <c r="Q484" s="54"/>
      <c r="R484" s="54"/>
    </row>
    <row r="485" spans="12:18" x14ac:dyDescent="0.55000000000000004">
      <c r="L485" s="54"/>
      <c r="M485" s="54"/>
      <c r="N485" s="55"/>
      <c r="O485" s="54"/>
      <c r="P485" s="54"/>
      <c r="Q485" s="54"/>
      <c r="R485" s="54"/>
    </row>
    <row r="486" spans="12:18" x14ac:dyDescent="0.55000000000000004">
      <c r="L486" s="54"/>
      <c r="M486" s="54"/>
      <c r="N486" s="55"/>
      <c r="O486" s="54"/>
      <c r="P486" s="54"/>
      <c r="Q486" s="54"/>
      <c r="R486" s="54"/>
    </row>
    <row r="487" spans="12:18" x14ac:dyDescent="0.55000000000000004">
      <c r="L487" s="54"/>
      <c r="M487" s="54"/>
      <c r="N487" s="55"/>
      <c r="O487" s="54"/>
      <c r="P487" s="54"/>
      <c r="Q487" s="54"/>
      <c r="R487" s="54"/>
    </row>
    <row r="488" spans="12:18" x14ac:dyDescent="0.55000000000000004">
      <c r="L488" s="54"/>
      <c r="M488" s="54"/>
      <c r="N488" s="55"/>
      <c r="O488" s="54"/>
      <c r="P488" s="54"/>
      <c r="Q488" s="54"/>
      <c r="R488" s="54"/>
    </row>
    <row r="489" spans="12:18" x14ac:dyDescent="0.55000000000000004">
      <c r="L489" s="54"/>
      <c r="M489" s="54"/>
      <c r="N489" s="55"/>
      <c r="O489" s="54"/>
      <c r="P489" s="54"/>
      <c r="Q489" s="54"/>
      <c r="R489" s="54"/>
    </row>
    <row r="490" spans="12:18" x14ac:dyDescent="0.55000000000000004">
      <c r="L490" s="54"/>
      <c r="M490" s="54"/>
      <c r="N490" s="55"/>
      <c r="O490" s="54"/>
      <c r="P490" s="54"/>
      <c r="Q490" s="54"/>
      <c r="R490" s="54"/>
    </row>
    <row r="491" spans="12:18" x14ac:dyDescent="0.55000000000000004">
      <c r="L491" s="54"/>
      <c r="M491" s="54"/>
      <c r="N491" s="55"/>
      <c r="O491" s="54"/>
      <c r="P491" s="54"/>
      <c r="Q491" s="54"/>
      <c r="R491" s="54"/>
    </row>
    <row r="492" spans="12:18" x14ac:dyDescent="0.55000000000000004">
      <c r="L492" s="54"/>
      <c r="M492" s="54"/>
      <c r="N492" s="55"/>
      <c r="O492" s="54"/>
      <c r="P492" s="54"/>
      <c r="Q492" s="54"/>
      <c r="R492" s="54"/>
    </row>
    <row r="493" spans="12:18" x14ac:dyDescent="0.55000000000000004">
      <c r="L493" s="54"/>
      <c r="M493" s="54"/>
      <c r="N493" s="55"/>
      <c r="O493" s="54"/>
      <c r="P493" s="54"/>
      <c r="Q493" s="54"/>
      <c r="R493" s="54"/>
    </row>
    <row r="494" spans="12:18" x14ac:dyDescent="0.55000000000000004">
      <c r="L494" s="54"/>
      <c r="M494" s="54"/>
      <c r="N494" s="55"/>
      <c r="O494" s="54"/>
      <c r="P494" s="54"/>
      <c r="Q494" s="54"/>
      <c r="R494" s="54"/>
    </row>
    <row r="495" spans="12:18" x14ac:dyDescent="0.55000000000000004">
      <c r="L495" s="54"/>
      <c r="M495" s="54"/>
      <c r="N495" s="55"/>
      <c r="O495" s="54"/>
      <c r="P495" s="54"/>
      <c r="Q495" s="54"/>
      <c r="R495" s="54"/>
    </row>
    <row r="496" spans="12:18" x14ac:dyDescent="0.55000000000000004">
      <c r="L496" s="54"/>
      <c r="M496" s="54"/>
      <c r="N496" s="55"/>
      <c r="O496" s="54"/>
      <c r="P496" s="54"/>
      <c r="Q496" s="54"/>
      <c r="R496" s="54"/>
    </row>
    <row r="497" spans="12:18" x14ac:dyDescent="0.55000000000000004">
      <c r="L497" s="54"/>
      <c r="M497" s="54"/>
      <c r="N497" s="55"/>
      <c r="O497" s="54"/>
      <c r="P497" s="54"/>
      <c r="Q497" s="54"/>
      <c r="R497" s="54"/>
    </row>
    <row r="498" spans="12:18" x14ac:dyDescent="0.55000000000000004">
      <c r="L498" s="54"/>
      <c r="M498" s="54"/>
      <c r="N498" s="55"/>
      <c r="O498" s="54"/>
      <c r="P498" s="54"/>
      <c r="Q498" s="54"/>
      <c r="R498" s="54"/>
    </row>
    <row r="499" spans="12:18" x14ac:dyDescent="0.55000000000000004">
      <c r="L499" s="54"/>
      <c r="M499" s="54"/>
      <c r="N499" s="55"/>
      <c r="O499" s="54"/>
      <c r="P499" s="54"/>
      <c r="Q499" s="54"/>
      <c r="R499" s="54"/>
    </row>
    <row r="500" spans="12:18" x14ac:dyDescent="0.55000000000000004">
      <c r="L500" s="54"/>
      <c r="M500" s="54"/>
      <c r="N500" s="55"/>
      <c r="O500" s="54"/>
      <c r="P500" s="54"/>
      <c r="Q500" s="54"/>
      <c r="R500" s="54"/>
    </row>
    <row r="501" spans="12:18" x14ac:dyDescent="0.55000000000000004">
      <c r="L501" s="54"/>
      <c r="M501" s="54"/>
      <c r="N501" s="55"/>
      <c r="O501" s="54"/>
      <c r="P501" s="54"/>
      <c r="Q501" s="54"/>
      <c r="R501" s="54"/>
    </row>
    <row r="502" spans="12:18" x14ac:dyDescent="0.55000000000000004">
      <c r="L502" s="54"/>
      <c r="M502" s="54"/>
      <c r="N502" s="55"/>
      <c r="O502" s="54"/>
      <c r="P502" s="54"/>
      <c r="Q502" s="54"/>
      <c r="R502" s="54"/>
    </row>
    <row r="503" spans="12:18" x14ac:dyDescent="0.55000000000000004">
      <c r="L503" s="54"/>
      <c r="M503" s="54"/>
      <c r="N503" s="55"/>
      <c r="O503" s="54"/>
      <c r="P503" s="54"/>
      <c r="Q503" s="54"/>
      <c r="R503" s="54"/>
    </row>
    <row r="504" spans="12:18" x14ac:dyDescent="0.55000000000000004">
      <c r="L504" s="54"/>
      <c r="M504" s="54"/>
      <c r="N504" s="55"/>
      <c r="O504" s="54"/>
      <c r="P504" s="54"/>
      <c r="Q504" s="54"/>
      <c r="R504" s="54"/>
    </row>
    <row r="505" spans="12:18" x14ac:dyDescent="0.55000000000000004">
      <c r="L505" s="54"/>
      <c r="M505" s="54"/>
      <c r="N505" s="55"/>
      <c r="O505" s="54"/>
      <c r="P505" s="54"/>
      <c r="Q505" s="54"/>
      <c r="R505" s="54"/>
    </row>
    <row r="506" spans="12:18" x14ac:dyDescent="0.55000000000000004">
      <c r="L506" s="54"/>
      <c r="M506" s="54"/>
      <c r="N506" s="55"/>
      <c r="O506" s="54"/>
      <c r="P506" s="54"/>
      <c r="Q506" s="54"/>
      <c r="R506" s="54"/>
    </row>
    <row r="507" spans="12:18" x14ac:dyDescent="0.55000000000000004">
      <c r="L507" s="54"/>
      <c r="M507" s="54"/>
      <c r="N507" s="55"/>
      <c r="O507" s="54"/>
      <c r="P507" s="54"/>
      <c r="Q507" s="54"/>
      <c r="R507" s="54"/>
    </row>
    <row r="508" spans="12:18" x14ac:dyDescent="0.55000000000000004">
      <c r="L508" s="54"/>
      <c r="M508" s="54"/>
      <c r="N508" s="55"/>
      <c r="O508" s="54"/>
      <c r="P508" s="54"/>
      <c r="Q508" s="54"/>
      <c r="R508" s="54"/>
    </row>
    <row r="509" spans="12:18" x14ac:dyDescent="0.55000000000000004">
      <c r="L509" s="54"/>
      <c r="M509" s="54"/>
      <c r="N509" s="55"/>
      <c r="O509" s="54"/>
      <c r="P509" s="54"/>
      <c r="Q509" s="54"/>
      <c r="R509" s="54"/>
    </row>
    <row r="510" spans="12:18" x14ac:dyDescent="0.55000000000000004">
      <c r="L510" s="54"/>
      <c r="M510" s="54"/>
      <c r="N510" s="55"/>
      <c r="O510" s="54"/>
      <c r="P510" s="54"/>
      <c r="Q510" s="54"/>
      <c r="R510" s="54"/>
    </row>
    <row r="511" spans="12:18" x14ac:dyDescent="0.55000000000000004">
      <c r="L511" s="54"/>
      <c r="M511" s="54"/>
      <c r="N511" s="55"/>
      <c r="O511" s="54"/>
      <c r="P511" s="54"/>
      <c r="Q511" s="54"/>
      <c r="R511" s="54"/>
    </row>
    <row r="512" spans="12:18" x14ac:dyDescent="0.55000000000000004">
      <c r="L512" s="54"/>
      <c r="M512" s="54"/>
      <c r="N512" s="55"/>
      <c r="O512" s="54"/>
      <c r="P512" s="54"/>
      <c r="Q512" s="54"/>
      <c r="R512" s="54"/>
    </row>
    <row r="513" spans="12:18" x14ac:dyDescent="0.55000000000000004">
      <c r="L513" s="54"/>
      <c r="M513" s="54"/>
      <c r="N513" s="55"/>
      <c r="O513" s="54"/>
      <c r="P513" s="54"/>
      <c r="Q513" s="54"/>
      <c r="R513" s="54"/>
    </row>
    <row r="514" spans="12:18" x14ac:dyDescent="0.55000000000000004">
      <c r="L514" s="54"/>
      <c r="M514" s="54"/>
      <c r="N514" s="55"/>
      <c r="O514" s="54"/>
      <c r="P514" s="54"/>
      <c r="Q514" s="54"/>
      <c r="R514" s="54"/>
    </row>
    <row r="515" spans="12:18" x14ac:dyDescent="0.55000000000000004">
      <c r="L515" s="54"/>
      <c r="M515" s="54"/>
      <c r="N515" s="55"/>
      <c r="O515" s="54"/>
      <c r="P515" s="54"/>
      <c r="Q515" s="54"/>
      <c r="R515" s="54"/>
    </row>
    <row r="516" spans="12:18" x14ac:dyDescent="0.55000000000000004">
      <c r="L516" s="54"/>
      <c r="M516" s="54"/>
      <c r="N516" s="55"/>
      <c r="O516" s="54"/>
      <c r="P516" s="54"/>
      <c r="Q516" s="54"/>
      <c r="R516" s="54"/>
    </row>
    <row r="517" spans="12:18" x14ac:dyDescent="0.55000000000000004">
      <c r="L517" s="54"/>
      <c r="M517" s="54"/>
      <c r="N517" s="55"/>
      <c r="O517" s="54"/>
      <c r="P517" s="54"/>
      <c r="Q517" s="54"/>
      <c r="R517" s="54"/>
    </row>
    <row r="518" spans="12:18" x14ac:dyDescent="0.55000000000000004">
      <c r="L518" s="54"/>
      <c r="M518" s="54"/>
      <c r="N518" s="55"/>
      <c r="O518" s="54"/>
      <c r="P518" s="54"/>
      <c r="Q518" s="54"/>
      <c r="R518" s="54"/>
    </row>
    <row r="519" spans="12:18" x14ac:dyDescent="0.55000000000000004">
      <c r="L519" s="54"/>
      <c r="M519" s="54"/>
      <c r="N519" s="55"/>
      <c r="O519" s="54"/>
      <c r="P519" s="54"/>
      <c r="Q519" s="54"/>
      <c r="R519" s="54"/>
    </row>
    <row r="520" spans="12:18" x14ac:dyDescent="0.55000000000000004">
      <c r="L520" s="54"/>
      <c r="M520" s="54"/>
      <c r="N520" s="55"/>
      <c r="O520" s="54"/>
      <c r="P520" s="54"/>
      <c r="Q520" s="54"/>
      <c r="R520" s="54"/>
    </row>
    <row r="521" spans="12:18" x14ac:dyDescent="0.55000000000000004">
      <c r="L521" s="54"/>
      <c r="M521" s="54"/>
      <c r="N521" s="55"/>
      <c r="O521" s="54"/>
      <c r="P521" s="54"/>
      <c r="Q521" s="54"/>
      <c r="R521" s="54"/>
    </row>
    <row r="522" spans="12:18" x14ac:dyDescent="0.55000000000000004">
      <c r="L522" s="54"/>
      <c r="M522" s="54"/>
      <c r="N522" s="55"/>
      <c r="O522" s="54"/>
      <c r="P522" s="54"/>
      <c r="Q522" s="54"/>
      <c r="R522" s="54"/>
    </row>
    <row r="523" spans="12:18" x14ac:dyDescent="0.55000000000000004">
      <c r="L523" s="54"/>
      <c r="M523" s="54"/>
      <c r="N523" s="55"/>
      <c r="O523" s="54"/>
      <c r="P523" s="54"/>
      <c r="Q523" s="54"/>
      <c r="R523" s="54"/>
    </row>
    <row r="524" spans="12:18" x14ac:dyDescent="0.55000000000000004">
      <c r="L524" s="54"/>
      <c r="M524" s="54"/>
      <c r="N524" s="55"/>
      <c r="O524" s="54"/>
      <c r="P524" s="54"/>
      <c r="Q524" s="54"/>
      <c r="R524" s="54"/>
    </row>
    <row r="525" spans="12:18" x14ac:dyDescent="0.55000000000000004">
      <c r="L525" s="54"/>
      <c r="M525" s="54"/>
      <c r="N525" s="55"/>
      <c r="O525" s="54"/>
      <c r="P525" s="54"/>
      <c r="Q525" s="54"/>
      <c r="R525" s="54"/>
    </row>
    <row r="526" spans="12:18" x14ac:dyDescent="0.55000000000000004">
      <c r="L526" s="54"/>
      <c r="M526" s="54"/>
      <c r="N526" s="55"/>
      <c r="O526" s="54"/>
      <c r="P526" s="54"/>
      <c r="Q526" s="54"/>
      <c r="R526" s="54"/>
    </row>
    <row r="527" spans="12:18" x14ac:dyDescent="0.55000000000000004">
      <c r="L527" s="54"/>
      <c r="M527" s="54"/>
      <c r="N527" s="55"/>
      <c r="O527" s="54"/>
      <c r="P527" s="54"/>
      <c r="Q527" s="54"/>
      <c r="R527" s="54"/>
    </row>
    <row r="528" spans="12:18" x14ac:dyDescent="0.55000000000000004">
      <c r="L528" s="54"/>
      <c r="M528" s="54"/>
      <c r="N528" s="55"/>
      <c r="O528" s="54"/>
      <c r="P528" s="54"/>
      <c r="Q528" s="54"/>
      <c r="R528" s="54"/>
    </row>
    <row r="529" spans="12:18" x14ac:dyDescent="0.55000000000000004">
      <c r="L529" s="54"/>
      <c r="M529" s="54"/>
      <c r="N529" s="55"/>
      <c r="O529" s="54"/>
      <c r="P529" s="54"/>
      <c r="Q529" s="54"/>
      <c r="R529" s="54"/>
    </row>
    <row r="530" spans="12:18" x14ac:dyDescent="0.55000000000000004">
      <c r="L530" s="54"/>
      <c r="M530" s="54"/>
      <c r="N530" s="55"/>
      <c r="O530" s="54"/>
      <c r="P530" s="54"/>
      <c r="Q530" s="54"/>
      <c r="R530" s="54"/>
    </row>
    <row r="531" spans="12:18" x14ac:dyDescent="0.55000000000000004">
      <c r="L531" s="54"/>
      <c r="M531" s="54"/>
      <c r="N531" s="55"/>
      <c r="O531" s="54"/>
      <c r="P531" s="54"/>
      <c r="Q531" s="54"/>
      <c r="R531" s="54"/>
    </row>
    <row r="532" spans="12:18" x14ac:dyDescent="0.55000000000000004">
      <c r="L532" s="54"/>
      <c r="M532" s="54"/>
      <c r="N532" s="55"/>
      <c r="O532" s="54"/>
      <c r="P532" s="54"/>
      <c r="Q532" s="54"/>
      <c r="R532" s="54"/>
    </row>
    <row r="533" spans="12:18" x14ac:dyDescent="0.55000000000000004">
      <c r="L533" s="54"/>
      <c r="M533" s="54"/>
      <c r="N533" s="55"/>
      <c r="O533" s="54"/>
      <c r="P533" s="54"/>
      <c r="Q533" s="54"/>
      <c r="R533" s="54"/>
    </row>
    <row r="534" spans="12:18" x14ac:dyDescent="0.55000000000000004">
      <c r="L534" s="54"/>
      <c r="M534" s="54"/>
      <c r="N534" s="55"/>
      <c r="O534" s="54"/>
      <c r="P534" s="54"/>
      <c r="Q534" s="54"/>
      <c r="R534" s="54"/>
    </row>
    <row r="535" spans="12:18" x14ac:dyDescent="0.55000000000000004">
      <c r="L535" s="54"/>
      <c r="M535" s="54"/>
      <c r="N535" s="55"/>
      <c r="O535" s="54"/>
      <c r="P535" s="54"/>
      <c r="Q535" s="54"/>
      <c r="R535" s="54"/>
    </row>
    <row r="536" spans="12:18" x14ac:dyDescent="0.55000000000000004">
      <c r="L536" s="54"/>
      <c r="M536" s="54"/>
      <c r="N536" s="55"/>
      <c r="O536" s="54"/>
      <c r="P536" s="54"/>
      <c r="Q536" s="54"/>
      <c r="R536" s="54"/>
    </row>
    <row r="537" spans="12:18" x14ac:dyDescent="0.55000000000000004">
      <c r="L537" s="54"/>
      <c r="M537" s="54"/>
      <c r="N537" s="55"/>
      <c r="O537" s="54"/>
      <c r="P537" s="54"/>
      <c r="Q537" s="54"/>
      <c r="R537" s="54"/>
    </row>
    <row r="538" spans="12:18" x14ac:dyDescent="0.55000000000000004">
      <c r="L538" s="54"/>
      <c r="M538" s="54"/>
      <c r="N538" s="55"/>
      <c r="O538" s="54"/>
      <c r="P538" s="54"/>
      <c r="Q538" s="54"/>
      <c r="R538" s="54"/>
    </row>
    <row r="539" spans="12:18" x14ac:dyDescent="0.55000000000000004">
      <c r="L539" s="54"/>
      <c r="M539" s="54"/>
      <c r="N539" s="55"/>
      <c r="O539" s="54"/>
      <c r="P539" s="54"/>
      <c r="Q539" s="54"/>
      <c r="R539" s="54"/>
    </row>
    <row r="540" spans="12:18" x14ac:dyDescent="0.55000000000000004">
      <c r="L540" s="54"/>
      <c r="M540" s="54"/>
      <c r="N540" s="55"/>
      <c r="O540" s="54"/>
      <c r="P540" s="54"/>
      <c r="Q540" s="54"/>
      <c r="R540" s="54"/>
    </row>
    <row r="541" spans="12:18" x14ac:dyDescent="0.55000000000000004">
      <c r="L541" s="54"/>
      <c r="M541" s="54"/>
      <c r="N541" s="55"/>
      <c r="O541" s="54"/>
      <c r="P541" s="54"/>
      <c r="Q541" s="54"/>
      <c r="R541" s="54"/>
    </row>
    <row r="542" spans="12:18" x14ac:dyDescent="0.55000000000000004">
      <c r="L542" s="54"/>
      <c r="M542" s="54"/>
      <c r="N542" s="55"/>
      <c r="O542" s="54"/>
      <c r="P542" s="54"/>
      <c r="Q542" s="54"/>
      <c r="R542" s="54"/>
    </row>
    <row r="543" spans="12:18" x14ac:dyDescent="0.55000000000000004">
      <c r="L543" s="54"/>
      <c r="M543" s="54"/>
      <c r="N543" s="55"/>
      <c r="O543" s="54"/>
      <c r="P543" s="54"/>
      <c r="Q543" s="54"/>
      <c r="R543" s="54"/>
    </row>
    <row r="544" spans="12:18" x14ac:dyDescent="0.55000000000000004">
      <c r="L544" s="54"/>
      <c r="M544" s="54"/>
      <c r="N544" s="55"/>
      <c r="O544" s="54"/>
      <c r="P544" s="54"/>
      <c r="Q544" s="54"/>
      <c r="R544" s="54"/>
    </row>
    <row r="545" spans="12:18" x14ac:dyDescent="0.55000000000000004">
      <c r="L545" s="54"/>
      <c r="M545" s="54"/>
      <c r="N545" s="55"/>
      <c r="O545" s="54"/>
      <c r="P545" s="54"/>
      <c r="Q545" s="54"/>
      <c r="R545" s="54"/>
    </row>
    <row r="546" spans="12:18" x14ac:dyDescent="0.55000000000000004">
      <c r="L546" s="54"/>
      <c r="M546" s="54"/>
      <c r="N546" s="55"/>
      <c r="O546" s="54"/>
      <c r="P546" s="54"/>
      <c r="Q546" s="54"/>
      <c r="R546" s="54"/>
    </row>
    <row r="547" spans="12:18" x14ac:dyDescent="0.55000000000000004">
      <c r="L547" s="54"/>
      <c r="M547" s="54"/>
      <c r="N547" s="55"/>
      <c r="O547" s="54"/>
      <c r="P547" s="54"/>
      <c r="Q547" s="54"/>
      <c r="R547" s="54"/>
    </row>
    <row r="548" spans="12:18" x14ac:dyDescent="0.55000000000000004">
      <c r="L548" s="54"/>
      <c r="M548" s="54"/>
      <c r="N548" s="55"/>
      <c r="O548" s="54"/>
      <c r="P548" s="54"/>
      <c r="Q548" s="54"/>
      <c r="R548" s="54"/>
    </row>
    <row r="549" spans="12:18" x14ac:dyDescent="0.55000000000000004">
      <c r="L549" s="54"/>
      <c r="M549" s="54"/>
      <c r="N549" s="55"/>
      <c r="O549" s="54"/>
      <c r="P549" s="54"/>
      <c r="Q549" s="54"/>
      <c r="R549" s="54"/>
    </row>
    <row r="550" spans="12:18" x14ac:dyDescent="0.55000000000000004">
      <c r="L550" s="54"/>
      <c r="M550" s="54"/>
      <c r="N550" s="55"/>
      <c r="O550" s="54"/>
      <c r="P550" s="54"/>
      <c r="Q550" s="54"/>
      <c r="R550" s="54"/>
    </row>
    <row r="551" spans="12:18" x14ac:dyDescent="0.55000000000000004">
      <c r="L551" s="54"/>
      <c r="M551" s="54"/>
      <c r="N551" s="55"/>
      <c r="O551" s="54"/>
      <c r="P551" s="54"/>
      <c r="Q551" s="54"/>
      <c r="R551" s="54"/>
    </row>
    <row r="552" spans="12:18" x14ac:dyDescent="0.55000000000000004">
      <c r="L552" s="54"/>
      <c r="M552" s="54"/>
      <c r="N552" s="55"/>
      <c r="O552" s="54"/>
      <c r="P552" s="54"/>
      <c r="Q552" s="54"/>
      <c r="R552" s="54"/>
    </row>
    <row r="553" spans="12:18" x14ac:dyDescent="0.55000000000000004">
      <c r="L553" s="54"/>
      <c r="M553" s="54"/>
      <c r="N553" s="55"/>
      <c r="O553" s="54"/>
      <c r="P553" s="54"/>
      <c r="Q553" s="54"/>
      <c r="R553" s="54"/>
    </row>
    <row r="554" spans="12:18" x14ac:dyDescent="0.55000000000000004">
      <c r="L554" s="54"/>
      <c r="M554" s="54"/>
      <c r="N554" s="55"/>
      <c r="O554" s="54"/>
      <c r="P554" s="54"/>
      <c r="Q554" s="54"/>
      <c r="R554" s="54"/>
    </row>
    <row r="555" spans="12:18" x14ac:dyDescent="0.55000000000000004">
      <c r="L555" s="54"/>
      <c r="M555" s="54"/>
      <c r="N555" s="55"/>
      <c r="O555" s="54"/>
      <c r="P555" s="54"/>
      <c r="Q555" s="54"/>
      <c r="R555" s="54"/>
    </row>
    <row r="556" spans="12:18" x14ac:dyDescent="0.55000000000000004">
      <c r="L556" s="54"/>
      <c r="M556" s="54"/>
      <c r="N556" s="55"/>
      <c r="O556" s="54"/>
      <c r="P556" s="54"/>
      <c r="Q556" s="54"/>
      <c r="R556" s="54"/>
    </row>
    <row r="557" spans="12:18" x14ac:dyDescent="0.55000000000000004">
      <c r="L557" s="54"/>
      <c r="M557" s="54"/>
      <c r="N557" s="55"/>
      <c r="O557" s="54"/>
      <c r="P557" s="54"/>
      <c r="Q557" s="54"/>
      <c r="R557" s="54"/>
    </row>
    <row r="558" spans="12:18" x14ac:dyDescent="0.55000000000000004">
      <c r="L558" s="54"/>
      <c r="M558" s="54"/>
      <c r="N558" s="55"/>
      <c r="O558" s="54"/>
      <c r="P558" s="54"/>
      <c r="Q558" s="54"/>
      <c r="R558" s="54"/>
    </row>
    <row r="559" spans="12:18" x14ac:dyDescent="0.55000000000000004">
      <c r="L559" s="54"/>
      <c r="M559" s="54"/>
      <c r="N559" s="55"/>
      <c r="O559" s="54"/>
      <c r="P559" s="54"/>
      <c r="Q559" s="54"/>
      <c r="R559" s="54"/>
    </row>
    <row r="560" spans="12:18" x14ac:dyDescent="0.55000000000000004">
      <c r="L560" s="54"/>
      <c r="M560" s="54"/>
      <c r="N560" s="55"/>
      <c r="O560" s="54"/>
      <c r="P560" s="54"/>
      <c r="Q560" s="54"/>
      <c r="R560" s="54"/>
    </row>
    <row r="561" spans="12:18" x14ac:dyDescent="0.55000000000000004">
      <c r="L561" s="54"/>
      <c r="M561" s="54"/>
      <c r="N561" s="55"/>
      <c r="O561" s="54"/>
      <c r="P561" s="54"/>
      <c r="Q561" s="54"/>
      <c r="R561" s="54"/>
    </row>
    <row r="562" spans="12:18" x14ac:dyDescent="0.55000000000000004">
      <c r="L562" s="54"/>
      <c r="M562" s="54"/>
      <c r="N562" s="55"/>
      <c r="O562" s="54"/>
      <c r="P562" s="54"/>
      <c r="Q562" s="54"/>
      <c r="R562" s="54"/>
    </row>
    <row r="563" spans="12:18" x14ac:dyDescent="0.55000000000000004">
      <c r="L563" s="54"/>
      <c r="M563" s="54"/>
      <c r="N563" s="55"/>
      <c r="O563" s="54"/>
      <c r="P563" s="54"/>
      <c r="Q563" s="54"/>
      <c r="R563" s="54"/>
    </row>
    <row r="564" spans="12:18" x14ac:dyDescent="0.55000000000000004">
      <c r="L564" s="54"/>
      <c r="M564" s="54"/>
      <c r="N564" s="55"/>
      <c r="O564" s="54"/>
      <c r="P564" s="54"/>
      <c r="Q564" s="54"/>
      <c r="R564" s="54"/>
    </row>
    <row r="565" spans="12:18" x14ac:dyDescent="0.55000000000000004">
      <c r="L565" s="54"/>
      <c r="M565" s="54"/>
      <c r="N565" s="55"/>
      <c r="O565" s="54"/>
      <c r="P565" s="54"/>
      <c r="Q565" s="54"/>
      <c r="R565" s="54"/>
    </row>
    <row r="566" spans="12:18" x14ac:dyDescent="0.55000000000000004">
      <c r="L566" s="54"/>
      <c r="M566" s="54"/>
      <c r="N566" s="55"/>
      <c r="O566" s="54"/>
      <c r="P566" s="54"/>
      <c r="Q566" s="54"/>
      <c r="R566" s="54"/>
    </row>
    <row r="567" spans="12:18" x14ac:dyDescent="0.55000000000000004">
      <c r="L567" s="54"/>
      <c r="M567" s="54"/>
      <c r="N567" s="55"/>
      <c r="O567" s="54"/>
      <c r="P567" s="54"/>
      <c r="Q567" s="54"/>
      <c r="R567" s="54"/>
    </row>
    <row r="568" spans="12:18" x14ac:dyDescent="0.55000000000000004">
      <c r="L568" s="54"/>
      <c r="M568" s="54"/>
      <c r="N568" s="55"/>
      <c r="O568" s="54"/>
      <c r="P568" s="54"/>
      <c r="Q568" s="54"/>
      <c r="R568" s="54"/>
    </row>
    <row r="569" spans="12:18" x14ac:dyDescent="0.55000000000000004">
      <c r="L569" s="54"/>
      <c r="M569" s="54"/>
      <c r="N569" s="55"/>
      <c r="O569" s="54"/>
      <c r="P569" s="54"/>
      <c r="Q569" s="54"/>
      <c r="R569" s="54"/>
    </row>
    <row r="570" spans="12:18" x14ac:dyDescent="0.55000000000000004">
      <c r="L570" s="54"/>
      <c r="M570" s="54"/>
      <c r="N570" s="55"/>
      <c r="O570" s="54"/>
      <c r="P570" s="54"/>
      <c r="Q570" s="54"/>
      <c r="R570" s="54"/>
    </row>
    <row r="571" spans="12:18" x14ac:dyDescent="0.55000000000000004">
      <c r="L571" s="54"/>
      <c r="M571" s="54"/>
      <c r="N571" s="55"/>
      <c r="O571" s="54"/>
      <c r="P571" s="54"/>
      <c r="Q571" s="54"/>
      <c r="R571" s="54"/>
    </row>
    <row r="572" spans="12:18" x14ac:dyDescent="0.55000000000000004">
      <c r="L572" s="54"/>
      <c r="M572" s="54"/>
      <c r="N572" s="55"/>
      <c r="O572" s="54"/>
      <c r="P572" s="54"/>
      <c r="Q572" s="54"/>
      <c r="R572" s="54"/>
    </row>
    <row r="573" spans="12:18" x14ac:dyDescent="0.55000000000000004">
      <c r="L573" s="54"/>
      <c r="M573" s="54"/>
      <c r="N573" s="55"/>
      <c r="O573" s="54"/>
      <c r="P573" s="54"/>
      <c r="Q573" s="54"/>
      <c r="R573" s="54"/>
    </row>
    <row r="574" spans="12:18" x14ac:dyDescent="0.55000000000000004">
      <c r="L574" s="54"/>
      <c r="M574" s="54"/>
      <c r="N574" s="55"/>
      <c r="O574" s="54"/>
      <c r="P574" s="54"/>
      <c r="Q574" s="54"/>
      <c r="R574" s="54"/>
    </row>
    <row r="575" spans="12:18" x14ac:dyDescent="0.55000000000000004">
      <c r="L575" s="54"/>
      <c r="M575" s="54"/>
      <c r="N575" s="55"/>
      <c r="O575" s="54"/>
      <c r="P575" s="54"/>
      <c r="Q575" s="54"/>
      <c r="R575" s="54"/>
    </row>
    <row r="576" spans="12:18" x14ac:dyDescent="0.55000000000000004">
      <c r="L576" s="54"/>
      <c r="M576" s="54"/>
      <c r="N576" s="55"/>
      <c r="O576" s="54"/>
      <c r="P576" s="54"/>
      <c r="Q576" s="54"/>
      <c r="R576" s="54"/>
    </row>
    <row r="577" spans="12:18" x14ac:dyDescent="0.55000000000000004">
      <c r="L577" s="54"/>
      <c r="M577" s="54"/>
      <c r="N577" s="55"/>
      <c r="O577" s="54"/>
      <c r="P577" s="54"/>
      <c r="Q577" s="54"/>
      <c r="R577" s="54"/>
    </row>
    <row r="578" spans="12:18" x14ac:dyDescent="0.55000000000000004">
      <c r="L578" s="54"/>
      <c r="M578" s="54"/>
      <c r="N578" s="55"/>
      <c r="O578" s="54"/>
      <c r="P578" s="54"/>
      <c r="Q578" s="54"/>
      <c r="R578" s="54"/>
    </row>
    <row r="579" spans="12:18" x14ac:dyDescent="0.55000000000000004">
      <c r="L579" s="54"/>
      <c r="M579" s="54"/>
      <c r="N579" s="55"/>
      <c r="O579" s="54"/>
      <c r="P579" s="54"/>
      <c r="Q579" s="54"/>
      <c r="R579" s="54"/>
    </row>
    <row r="580" spans="12:18" x14ac:dyDescent="0.55000000000000004">
      <c r="L580" s="54"/>
      <c r="M580" s="54"/>
      <c r="N580" s="55"/>
      <c r="O580" s="54"/>
      <c r="P580" s="54"/>
      <c r="Q580" s="54"/>
      <c r="R580" s="54"/>
    </row>
    <row r="581" spans="12:18" x14ac:dyDescent="0.55000000000000004">
      <c r="L581" s="54"/>
      <c r="M581" s="54"/>
      <c r="N581" s="55"/>
      <c r="O581" s="54"/>
      <c r="P581" s="54"/>
      <c r="Q581" s="54"/>
      <c r="R581" s="54"/>
    </row>
    <row r="582" spans="12:18" x14ac:dyDescent="0.55000000000000004">
      <c r="L582" s="54"/>
      <c r="M582" s="54"/>
      <c r="N582" s="55"/>
      <c r="O582" s="54"/>
      <c r="P582" s="54"/>
      <c r="Q582" s="54"/>
      <c r="R582" s="54"/>
    </row>
    <row r="583" spans="12:18" x14ac:dyDescent="0.55000000000000004">
      <c r="L583" s="54"/>
      <c r="M583" s="54"/>
      <c r="N583" s="55"/>
      <c r="O583" s="54"/>
      <c r="P583" s="54"/>
      <c r="Q583" s="54"/>
      <c r="R583" s="54"/>
    </row>
    <row r="584" spans="12:18" x14ac:dyDescent="0.55000000000000004">
      <c r="L584" s="54"/>
      <c r="M584" s="54"/>
      <c r="N584" s="55"/>
      <c r="O584" s="54"/>
      <c r="P584" s="54"/>
      <c r="Q584" s="54"/>
      <c r="R584" s="54"/>
    </row>
    <row r="585" spans="12:18" x14ac:dyDescent="0.55000000000000004">
      <c r="L585" s="54"/>
      <c r="M585" s="54"/>
      <c r="N585" s="55"/>
      <c r="O585" s="54"/>
      <c r="P585" s="54"/>
      <c r="Q585" s="54"/>
      <c r="R585" s="54"/>
    </row>
    <row r="586" spans="12:18" x14ac:dyDescent="0.55000000000000004">
      <c r="L586" s="54"/>
      <c r="M586" s="54"/>
      <c r="N586" s="55"/>
      <c r="O586" s="54"/>
      <c r="P586" s="54"/>
      <c r="Q586" s="54"/>
      <c r="R586" s="54"/>
    </row>
    <row r="587" spans="12:18" x14ac:dyDescent="0.55000000000000004">
      <c r="L587" s="54"/>
      <c r="M587" s="54"/>
      <c r="N587" s="55"/>
      <c r="O587" s="54"/>
      <c r="P587" s="54"/>
      <c r="Q587" s="54"/>
      <c r="R587" s="54"/>
    </row>
    <row r="588" spans="12:18" x14ac:dyDescent="0.55000000000000004">
      <c r="L588" s="54"/>
      <c r="M588" s="54"/>
      <c r="N588" s="55"/>
      <c r="O588" s="54"/>
      <c r="P588" s="54"/>
      <c r="Q588" s="54"/>
      <c r="R588" s="54"/>
    </row>
    <row r="589" spans="12:18" x14ac:dyDescent="0.55000000000000004">
      <c r="L589" s="54"/>
      <c r="M589" s="54"/>
      <c r="N589" s="55"/>
      <c r="O589" s="54"/>
      <c r="P589" s="54"/>
      <c r="Q589" s="54"/>
      <c r="R589" s="54"/>
    </row>
    <row r="590" spans="12:18" x14ac:dyDescent="0.55000000000000004">
      <c r="L590" s="54"/>
      <c r="M590" s="54"/>
      <c r="N590" s="55"/>
      <c r="O590" s="54"/>
      <c r="P590" s="54"/>
      <c r="Q590" s="54"/>
      <c r="R590" s="54"/>
    </row>
    <row r="591" spans="12:18" x14ac:dyDescent="0.55000000000000004">
      <c r="L591" s="54"/>
      <c r="M591" s="54"/>
      <c r="N591" s="55"/>
      <c r="O591" s="54"/>
      <c r="P591" s="54"/>
      <c r="Q591" s="54"/>
      <c r="R591" s="54"/>
    </row>
    <row r="592" spans="12:18" x14ac:dyDescent="0.55000000000000004">
      <c r="L592" s="54"/>
      <c r="M592" s="54"/>
      <c r="N592" s="55"/>
      <c r="O592" s="54"/>
      <c r="P592" s="54"/>
      <c r="Q592" s="54"/>
      <c r="R592" s="54"/>
    </row>
    <row r="593" spans="12:18" x14ac:dyDescent="0.55000000000000004">
      <c r="L593" s="54"/>
      <c r="M593" s="54"/>
      <c r="N593" s="55"/>
      <c r="O593" s="54"/>
      <c r="P593" s="54"/>
      <c r="Q593" s="54"/>
      <c r="R593" s="54"/>
    </row>
    <row r="594" spans="12:18" x14ac:dyDescent="0.55000000000000004">
      <c r="L594" s="54"/>
      <c r="M594" s="54"/>
      <c r="N594" s="55"/>
      <c r="O594" s="54"/>
      <c r="P594" s="54"/>
      <c r="Q594" s="54"/>
      <c r="R594" s="54"/>
    </row>
    <row r="595" spans="12:18" x14ac:dyDescent="0.55000000000000004">
      <c r="L595" s="54"/>
      <c r="M595" s="54"/>
      <c r="N595" s="55"/>
      <c r="O595" s="54"/>
      <c r="P595" s="54"/>
      <c r="Q595" s="54"/>
      <c r="R595" s="54"/>
    </row>
    <row r="596" spans="12:18" x14ac:dyDescent="0.55000000000000004">
      <c r="L596" s="54"/>
      <c r="M596" s="54"/>
      <c r="N596" s="55"/>
      <c r="O596" s="54"/>
      <c r="P596" s="54"/>
      <c r="Q596" s="54"/>
      <c r="R596" s="54"/>
    </row>
    <row r="597" spans="12:18" x14ac:dyDescent="0.55000000000000004">
      <c r="L597" s="54"/>
      <c r="M597" s="54"/>
      <c r="N597" s="55"/>
      <c r="O597" s="54"/>
      <c r="P597" s="54"/>
      <c r="Q597" s="54"/>
      <c r="R597" s="54"/>
    </row>
    <row r="598" spans="12:18" x14ac:dyDescent="0.55000000000000004">
      <c r="L598" s="54"/>
      <c r="M598" s="54"/>
      <c r="N598" s="55"/>
      <c r="O598" s="54"/>
      <c r="P598" s="54"/>
      <c r="Q598" s="54"/>
      <c r="R598" s="54"/>
    </row>
    <row r="599" spans="12:18" x14ac:dyDescent="0.55000000000000004">
      <c r="L599" s="54"/>
      <c r="M599" s="54"/>
      <c r="N599" s="55"/>
      <c r="O599" s="54"/>
      <c r="P599" s="54"/>
      <c r="Q599" s="54"/>
      <c r="R599" s="54"/>
    </row>
    <row r="600" spans="12:18" x14ac:dyDescent="0.55000000000000004">
      <c r="L600" s="54"/>
      <c r="M600" s="54"/>
      <c r="N600" s="55"/>
      <c r="O600" s="54"/>
      <c r="P600" s="54"/>
      <c r="Q600" s="54"/>
      <c r="R600" s="54"/>
    </row>
    <row r="601" spans="12:18" x14ac:dyDescent="0.55000000000000004">
      <c r="L601" s="54"/>
      <c r="M601" s="54"/>
      <c r="N601" s="55"/>
      <c r="O601" s="54"/>
      <c r="P601" s="54"/>
      <c r="Q601" s="54"/>
      <c r="R601" s="54"/>
    </row>
    <row r="602" spans="12:18" x14ac:dyDescent="0.55000000000000004">
      <c r="L602" s="54"/>
      <c r="M602" s="54"/>
      <c r="N602" s="55"/>
      <c r="O602" s="54"/>
      <c r="P602" s="54"/>
      <c r="Q602" s="54"/>
      <c r="R602" s="54"/>
    </row>
    <row r="603" spans="12:18" x14ac:dyDescent="0.55000000000000004">
      <c r="L603" s="54"/>
      <c r="M603" s="54"/>
      <c r="N603" s="55"/>
      <c r="O603" s="54"/>
      <c r="P603" s="54"/>
      <c r="Q603" s="54"/>
      <c r="R603" s="54"/>
    </row>
    <row r="604" spans="12:18" x14ac:dyDescent="0.55000000000000004">
      <c r="L604" s="54"/>
      <c r="M604" s="54"/>
      <c r="N604" s="55"/>
      <c r="O604" s="54"/>
      <c r="P604" s="54"/>
      <c r="Q604" s="54"/>
      <c r="R604" s="54"/>
    </row>
    <row r="605" spans="12:18" x14ac:dyDescent="0.55000000000000004">
      <c r="L605" s="54"/>
      <c r="M605" s="54"/>
      <c r="N605" s="55"/>
      <c r="O605" s="54"/>
      <c r="P605" s="54"/>
      <c r="Q605" s="54"/>
      <c r="R605" s="54"/>
    </row>
    <row r="606" spans="12:18" x14ac:dyDescent="0.55000000000000004">
      <c r="L606" s="54"/>
      <c r="M606" s="54"/>
      <c r="N606" s="55"/>
      <c r="O606" s="54"/>
      <c r="P606" s="54"/>
      <c r="Q606" s="54"/>
      <c r="R606" s="54"/>
    </row>
    <row r="607" spans="12:18" x14ac:dyDescent="0.55000000000000004">
      <c r="L607" s="54"/>
      <c r="M607" s="54"/>
      <c r="N607" s="55"/>
      <c r="O607" s="54"/>
      <c r="P607" s="54"/>
      <c r="Q607" s="54"/>
      <c r="R607" s="54"/>
    </row>
    <row r="608" spans="12:18" x14ac:dyDescent="0.55000000000000004">
      <c r="L608" s="54"/>
      <c r="M608" s="54"/>
      <c r="N608" s="55"/>
      <c r="O608" s="54"/>
      <c r="P608" s="54"/>
      <c r="Q608" s="54"/>
      <c r="R608" s="54"/>
    </row>
    <row r="609" spans="12:18" x14ac:dyDescent="0.55000000000000004">
      <c r="L609" s="54"/>
      <c r="M609" s="54"/>
      <c r="N609" s="55"/>
      <c r="O609" s="54"/>
      <c r="P609" s="54"/>
      <c r="Q609" s="54"/>
      <c r="R609" s="54"/>
    </row>
    <row r="610" spans="12:18" x14ac:dyDescent="0.55000000000000004">
      <c r="L610" s="54"/>
      <c r="M610" s="54"/>
      <c r="N610" s="55"/>
      <c r="O610" s="54"/>
      <c r="P610" s="54"/>
      <c r="Q610" s="54"/>
      <c r="R610" s="54"/>
    </row>
    <row r="611" spans="12:18" x14ac:dyDescent="0.55000000000000004">
      <c r="L611" s="54"/>
      <c r="M611" s="54"/>
      <c r="N611" s="55"/>
      <c r="O611" s="54"/>
      <c r="P611" s="54"/>
      <c r="Q611" s="54"/>
      <c r="R611" s="54"/>
    </row>
    <row r="612" spans="12:18" x14ac:dyDescent="0.55000000000000004">
      <c r="L612" s="54"/>
      <c r="M612" s="54"/>
      <c r="N612" s="55"/>
      <c r="O612" s="54"/>
      <c r="P612" s="54"/>
      <c r="Q612" s="54"/>
      <c r="R612" s="54"/>
    </row>
    <row r="613" spans="12:18" x14ac:dyDescent="0.55000000000000004">
      <c r="L613" s="54"/>
      <c r="M613" s="54"/>
      <c r="N613" s="55"/>
      <c r="O613" s="54"/>
      <c r="P613" s="54"/>
      <c r="Q613" s="54"/>
      <c r="R613" s="54"/>
    </row>
    <row r="614" spans="12:18" x14ac:dyDescent="0.55000000000000004">
      <c r="L614" s="54"/>
      <c r="M614" s="54"/>
      <c r="N614" s="55"/>
      <c r="O614" s="54"/>
      <c r="P614" s="54"/>
      <c r="Q614" s="54"/>
      <c r="R614" s="54"/>
    </row>
    <row r="615" spans="12:18" x14ac:dyDescent="0.55000000000000004">
      <c r="L615" s="54"/>
      <c r="M615" s="54"/>
      <c r="N615" s="55"/>
      <c r="O615" s="54"/>
      <c r="P615" s="54"/>
      <c r="Q615" s="54"/>
      <c r="R615" s="54"/>
    </row>
    <row r="616" spans="12:18" x14ac:dyDescent="0.55000000000000004">
      <c r="L616" s="54"/>
      <c r="M616" s="54"/>
      <c r="N616" s="55"/>
      <c r="O616" s="54"/>
      <c r="P616" s="54"/>
      <c r="Q616" s="54"/>
      <c r="R616" s="54"/>
    </row>
    <row r="617" spans="12:18" x14ac:dyDescent="0.55000000000000004">
      <c r="L617" s="54"/>
      <c r="M617" s="54"/>
      <c r="N617" s="55"/>
      <c r="O617" s="54"/>
      <c r="P617" s="54"/>
      <c r="Q617" s="54"/>
      <c r="R617" s="54"/>
    </row>
    <row r="618" spans="12:18" x14ac:dyDescent="0.55000000000000004">
      <c r="L618" s="54"/>
      <c r="M618" s="54"/>
      <c r="N618" s="55"/>
      <c r="O618" s="54"/>
      <c r="P618" s="54"/>
      <c r="Q618" s="54"/>
      <c r="R618" s="54"/>
    </row>
    <row r="619" spans="12:18" x14ac:dyDescent="0.55000000000000004">
      <c r="L619" s="54"/>
      <c r="M619" s="54"/>
      <c r="N619" s="55"/>
      <c r="O619" s="54"/>
      <c r="P619" s="54"/>
      <c r="Q619" s="54"/>
      <c r="R619" s="54"/>
    </row>
    <row r="620" spans="12:18" x14ac:dyDescent="0.55000000000000004">
      <c r="L620" s="54"/>
      <c r="M620" s="54"/>
      <c r="N620" s="55"/>
      <c r="O620" s="54"/>
      <c r="P620" s="54"/>
      <c r="Q620" s="54"/>
      <c r="R620" s="54"/>
    </row>
    <row r="621" spans="12:18" x14ac:dyDescent="0.55000000000000004">
      <c r="L621" s="54"/>
      <c r="M621" s="54"/>
      <c r="N621" s="55"/>
      <c r="O621" s="54"/>
      <c r="P621" s="54"/>
      <c r="Q621" s="54"/>
      <c r="R621" s="54"/>
    </row>
    <row r="622" spans="12:18" x14ac:dyDescent="0.55000000000000004">
      <c r="L622" s="54"/>
      <c r="M622" s="54"/>
      <c r="N622" s="55"/>
      <c r="O622" s="54"/>
      <c r="P622" s="54"/>
      <c r="Q622" s="54"/>
      <c r="R622" s="54"/>
    </row>
    <row r="623" spans="12:18" x14ac:dyDescent="0.55000000000000004">
      <c r="L623" s="54"/>
      <c r="M623" s="54"/>
      <c r="N623" s="55"/>
      <c r="O623" s="54"/>
      <c r="P623" s="54"/>
      <c r="Q623" s="54"/>
      <c r="R623" s="54"/>
    </row>
    <row r="624" spans="12:18" x14ac:dyDescent="0.55000000000000004">
      <c r="L624" s="54"/>
      <c r="M624" s="54"/>
      <c r="N624" s="55"/>
      <c r="O624" s="54"/>
      <c r="P624" s="54"/>
      <c r="Q624" s="54"/>
      <c r="R624" s="54"/>
    </row>
    <row r="625" spans="12:18" x14ac:dyDescent="0.55000000000000004">
      <c r="L625" s="54"/>
      <c r="M625" s="54"/>
      <c r="N625" s="55"/>
      <c r="O625" s="54"/>
      <c r="P625" s="54"/>
      <c r="Q625" s="54"/>
      <c r="R625" s="54"/>
    </row>
    <row r="626" spans="12:18" x14ac:dyDescent="0.55000000000000004">
      <c r="L626" s="54"/>
      <c r="M626" s="54"/>
      <c r="N626" s="55"/>
      <c r="O626" s="54"/>
      <c r="P626" s="54"/>
      <c r="Q626" s="54"/>
      <c r="R626" s="54"/>
    </row>
    <row r="627" spans="12:18" x14ac:dyDescent="0.55000000000000004">
      <c r="L627" s="54"/>
      <c r="M627" s="54"/>
      <c r="N627" s="55"/>
      <c r="O627" s="54"/>
      <c r="P627" s="54"/>
      <c r="Q627" s="54"/>
      <c r="R627" s="54"/>
    </row>
    <row r="628" spans="12:18" x14ac:dyDescent="0.55000000000000004">
      <c r="L628" s="54"/>
      <c r="M628" s="54"/>
      <c r="N628" s="55"/>
      <c r="O628" s="54"/>
      <c r="P628" s="54"/>
      <c r="Q628" s="54"/>
      <c r="R628" s="54"/>
    </row>
    <row r="629" spans="12:18" x14ac:dyDescent="0.55000000000000004">
      <c r="L629" s="54"/>
      <c r="M629" s="54"/>
      <c r="N629" s="55"/>
      <c r="O629" s="54"/>
      <c r="P629" s="54"/>
      <c r="Q629" s="54"/>
      <c r="R629" s="54"/>
    </row>
    <row r="630" spans="12:18" x14ac:dyDescent="0.55000000000000004">
      <c r="L630" s="54"/>
      <c r="M630" s="54"/>
      <c r="N630" s="55"/>
      <c r="O630" s="54"/>
      <c r="P630" s="54"/>
      <c r="Q630" s="54"/>
      <c r="R630" s="54"/>
    </row>
    <row r="631" spans="12:18" x14ac:dyDescent="0.55000000000000004">
      <c r="L631" s="54"/>
      <c r="M631" s="54"/>
      <c r="N631" s="55"/>
      <c r="O631" s="54"/>
      <c r="P631" s="54"/>
      <c r="Q631" s="54"/>
      <c r="R631" s="54"/>
    </row>
    <row r="632" spans="12:18" x14ac:dyDescent="0.55000000000000004">
      <c r="L632" s="54"/>
      <c r="M632" s="54"/>
      <c r="N632" s="55"/>
      <c r="O632" s="54"/>
      <c r="P632" s="54"/>
      <c r="Q632" s="54"/>
      <c r="R632" s="54"/>
    </row>
    <row r="633" spans="12:18" x14ac:dyDescent="0.55000000000000004">
      <c r="L633" s="54"/>
      <c r="M633" s="54"/>
      <c r="N633" s="55"/>
      <c r="O633" s="54"/>
      <c r="P633" s="54"/>
      <c r="Q633" s="54"/>
      <c r="R633" s="54"/>
    </row>
    <row r="634" spans="12:18" x14ac:dyDescent="0.55000000000000004">
      <c r="L634" s="54"/>
      <c r="M634" s="54"/>
      <c r="N634" s="55"/>
      <c r="O634" s="54"/>
      <c r="P634" s="54"/>
      <c r="Q634" s="54"/>
      <c r="R634" s="54"/>
    </row>
    <row r="635" spans="12:18" x14ac:dyDescent="0.55000000000000004">
      <c r="L635" s="54"/>
      <c r="M635" s="54"/>
      <c r="N635" s="55"/>
      <c r="O635" s="54"/>
      <c r="P635" s="54"/>
      <c r="Q635" s="54"/>
      <c r="R635" s="54"/>
    </row>
    <row r="636" spans="12:18" x14ac:dyDescent="0.55000000000000004">
      <c r="L636" s="54"/>
      <c r="M636" s="54"/>
      <c r="N636" s="55"/>
      <c r="O636" s="54"/>
      <c r="P636" s="54"/>
      <c r="Q636" s="54"/>
      <c r="R636" s="54"/>
    </row>
    <row r="637" spans="12:18" x14ac:dyDescent="0.55000000000000004">
      <c r="L637" s="54"/>
      <c r="M637" s="54"/>
      <c r="N637" s="55"/>
      <c r="O637" s="54"/>
      <c r="P637" s="54"/>
      <c r="Q637" s="54"/>
      <c r="R637" s="54"/>
    </row>
    <row r="638" spans="12:18" x14ac:dyDescent="0.55000000000000004">
      <c r="L638" s="54"/>
      <c r="M638" s="54"/>
      <c r="N638" s="55"/>
      <c r="O638" s="54"/>
      <c r="P638" s="54"/>
      <c r="Q638" s="54"/>
      <c r="R638" s="54"/>
    </row>
    <row r="639" spans="12:18" x14ac:dyDescent="0.55000000000000004">
      <c r="L639" s="54"/>
      <c r="M639" s="54"/>
      <c r="N639" s="55"/>
      <c r="O639" s="54"/>
      <c r="P639" s="54"/>
      <c r="Q639" s="54"/>
      <c r="R639" s="54"/>
    </row>
    <row r="640" spans="12:18" x14ac:dyDescent="0.55000000000000004">
      <c r="L640" s="54"/>
      <c r="M640" s="54"/>
      <c r="N640" s="55"/>
      <c r="O640" s="54"/>
      <c r="P640" s="54"/>
      <c r="Q640" s="54"/>
      <c r="R640" s="54"/>
    </row>
    <row r="641" spans="12:18" x14ac:dyDescent="0.55000000000000004">
      <c r="L641" s="54"/>
      <c r="M641" s="54"/>
      <c r="N641" s="55"/>
      <c r="O641" s="54"/>
      <c r="P641" s="54"/>
      <c r="Q641" s="54"/>
      <c r="R641" s="54"/>
    </row>
    <row r="642" spans="12:18" x14ac:dyDescent="0.55000000000000004">
      <c r="L642" s="54"/>
      <c r="M642" s="54"/>
      <c r="N642" s="55"/>
      <c r="O642" s="54"/>
      <c r="P642" s="54"/>
      <c r="Q642" s="54"/>
      <c r="R642" s="54"/>
    </row>
    <row r="643" spans="12:18" x14ac:dyDescent="0.55000000000000004">
      <c r="L643" s="54"/>
      <c r="M643" s="54"/>
      <c r="N643" s="55"/>
      <c r="O643" s="54"/>
      <c r="P643" s="54"/>
      <c r="Q643" s="54"/>
      <c r="R643" s="54"/>
    </row>
    <row r="644" spans="12:18" x14ac:dyDescent="0.55000000000000004">
      <c r="L644" s="54"/>
      <c r="M644" s="54"/>
      <c r="N644" s="55"/>
      <c r="O644" s="54"/>
      <c r="P644" s="54"/>
      <c r="Q644" s="54"/>
      <c r="R644" s="54"/>
    </row>
    <row r="645" spans="12:18" x14ac:dyDescent="0.55000000000000004">
      <c r="L645" s="54"/>
      <c r="M645" s="54"/>
      <c r="N645" s="55"/>
      <c r="O645" s="54"/>
      <c r="P645" s="54"/>
      <c r="Q645" s="54"/>
      <c r="R645" s="54"/>
    </row>
    <row r="646" spans="12:18" x14ac:dyDescent="0.55000000000000004">
      <c r="L646" s="54"/>
      <c r="M646" s="54"/>
      <c r="N646" s="55"/>
      <c r="O646" s="54"/>
      <c r="P646" s="54"/>
      <c r="Q646" s="54"/>
      <c r="R646" s="54"/>
    </row>
    <row r="647" spans="12:18" x14ac:dyDescent="0.55000000000000004">
      <c r="L647" s="54"/>
      <c r="M647" s="54"/>
      <c r="N647" s="55"/>
      <c r="O647" s="54"/>
      <c r="P647" s="54"/>
      <c r="Q647" s="54"/>
      <c r="R647" s="54"/>
    </row>
    <row r="648" spans="12:18" x14ac:dyDescent="0.55000000000000004">
      <c r="L648" s="54"/>
      <c r="M648" s="54"/>
      <c r="N648" s="55"/>
      <c r="O648" s="54"/>
      <c r="P648" s="54"/>
      <c r="Q648" s="54"/>
      <c r="R648" s="54"/>
    </row>
    <row r="649" spans="12:18" x14ac:dyDescent="0.55000000000000004">
      <c r="L649" s="54"/>
      <c r="M649" s="54"/>
      <c r="N649" s="55"/>
      <c r="O649" s="54"/>
      <c r="P649" s="54"/>
      <c r="Q649" s="54"/>
      <c r="R649" s="54"/>
    </row>
    <row r="650" spans="12:18" x14ac:dyDescent="0.55000000000000004">
      <c r="L650" s="54"/>
      <c r="M650" s="54"/>
      <c r="N650" s="55"/>
      <c r="O650" s="54"/>
      <c r="P650" s="54"/>
      <c r="Q650" s="54"/>
      <c r="R650" s="54"/>
    </row>
    <row r="651" spans="12:18" x14ac:dyDescent="0.55000000000000004">
      <c r="L651" s="54"/>
      <c r="M651" s="54"/>
      <c r="N651" s="55"/>
      <c r="O651" s="54"/>
      <c r="P651" s="54"/>
      <c r="Q651" s="54"/>
      <c r="R651" s="54"/>
    </row>
    <row r="652" spans="12:18" x14ac:dyDescent="0.55000000000000004">
      <c r="L652" s="54"/>
      <c r="M652" s="54"/>
      <c r="N652" s="55"/>
      <c r="O652" s="54"/>
      <c r="P652" s="54"/>
      <c r="Q652" s="54"/>
      <c r="R652" s="54"/>
    </row>
    <row r="653" spans="12:18" x14ac:dyDescent="0.55000000000000004">
      <c r="L653" s="54"/>
      <c r="M653" s="54"/>
      <c r="N653" s="55"/>
      <c r="O653" s="54"/>
      <c r="P653" s="54"/>
      <c r="Q653" s="54"/>
      <c r="R653" s="54"/>
    </row>
    <row r="654" spans="12:18" x14ac:dyDescent="0.55000000000000004">
      <c r="L654" s="54"/>
      <c r="M654" s="54"/>
      <c r="N654" s="55"/>
      <c r="O654" s="54"/>
      <c r="P654" s="54"/>
      <c r="Q654" s="54"/>
      <c r="R654" s="54"/>
    </row>
    <row r="655" spans="12:18" x14ac:dyDescent="0.55000000000000004">
      <c r="L655" s="54"/>
      <c r="M655" s="54"/>
      <c r="N655" s="55"/>
      <c r="O655" s="54"/>
      <c r="P655" s="54"/>
      <c r="Q655" s="54"/>
      <c r="R655" s="54"/>
    </row>
    <row r="656" spans="12:18" x14ac:dyDescent="0.55000000000000004">
      <c r="L656" s="54"/>
      <c r="M656" s="54"/>
      <c r="N656" s="55"/>
      <c r="O656" s="54"/>
      <c r="P656" s="54"/>
      <c r="Q656" s="54"/>
      <c r="R656" s="54"/>
    </row>
    <row r="657" spans="12:18" x14ac:dyDescent="0.55000000000000004">
      <c r="L657" s="54"/>
      <c r="M657" s="54"/>
      <c r="N657" s="55"/>
      <c r="O657" s="54"/>
      <c r="P657" s="54"/>
      <c r="Q657" s="54"/>
      <c r="R657" s="54"/>
    </row>
    <row r="658" spans="12:18" x14ac:dyDescent="0.55000000000000004">
      <c r="L658" s="54"/>
      <c r="M658" s="54"/>
      <c r="N658" s="55"/>
      <c r="O658" s="54"/>
      <c r="P658" s="54"/>
      <c r="Q658" s="54"/>
      <c r="R658" s="54"/>
    </row>
    <row r="659" spans="12:18" x14ac:dyDescent="0.55000000000000004">
      <c r="L659" s="54"/>
      <c r="M659" s="54"/>
      <c r="N659" s="55"/>
      <c r="O659" s="54"/>
      <c r="P659" s="54"/>
      <c r="Q659" s="54"/>
      <c r="R659" s="54"/>
    </row>
    <row r="660" spans="12:18" x14ac:dyDescent="0.55000000000000004">
      <c r="L660" s="54"/>
      <c r="M660" s="54"/>
      <c r="N660" s="55"/>
      <c r="O660" s="54"/>
      <c r="P660" s="54"/>
      <c r="Q660" s="54"/>
      <c r="R660" s="54"/>
    </row>
    <row r="661" spans="12:18" x14ac:dyDescent="0.55000000000000004">
      <c r="L661" s="54"/>
      <c r="M661" s="54"/>
      <c r="N661" s="55"/>
      <c r="O661" s="54"/>
      <c r="P661" s="54"/>
      <c r="Q661" s="54"/>
      <c r="R661" s="54"/>
    </row>
    <row r="662" spans="12:18" x14ac:dyDescent="0.55000000000000004">
      <c r="L662" s="54"/>
      <c r="M662" s="54"/>
      <c r="N662" s="55"/>
      <c r="O662" s="54"/>
      <c r="P662" s="54"/>
      <c r="Q662" s="54"/>
      <c r="R662" s="54"/>
    </row>
    <row r="663" spans="12:18" x14ac:dyDescent="0.55000000000000004">
      <c r="L663" s="54"/>
      <c r="M663" s="54"/>
      <c r="N663" s="55"/>
      <c r="O663" s="54"/>
      <c r="P663" s="54"/>
      <c r="Q663" s="54"/>
      <c r="R663" s="54"/>
    </row>
    <row r="664" spans="12:18" x14ac:dyDescent="0.55000000000000004">
      <c r="L664" s="54"/>
      <c r="M664" s="54"/>
      <c r="N664" s="55"/>
      <c r="O664" s="54"/>
      <c r="P664" s="54"/>
      <c r="Q664" s="54"/>
      <c r="R664" s="54"/>
    </row>
    <row r="665" spans="12:18" x14ac:dyDescent="0.55000000000000004">
      <c r="L665" s="54"/>
      <c r="M665" s="54"/>
      <c r="N665" s="55"/>
      <c r="O665" s="54"/>
      <c r="P665" s="54"/>
      <c r="Q665" s="54"/>
      <c r="R665" s="54"/>
    </row>
    <row r="666" spans="12:18" x14ac:dyDescent="0.55000000000000004">
      <c r="L666" s="54"/>
      <c r="M666" s="54"/>
      <c r="N666" s="55"/>
      <c r="O666" s="54"/>
      <c r="P666" s="54"/>
      <c r="Q666" s="54"/>
      <c r="R666" s="54"/>
    </row>
    <row r="667" spans="12:18" x14ac:dyDescent="0.55000000000000004">
      <c r="L667" s="54"/>
      <c r="M667" s="54"/>
      <c r="N667" s="55"/>
      <c r="O667" s="54"/>
      <c r="P667" s="54"/>
      <c r="Q667" s="54"/>
      <c r="R667" s="54"/>
    </row>
    <row r="668" spans="12:18" x14ac:dyDescent="0.55000000000000004">
      <c r="L668" s="54"/>
      <c r="M668" s="54"/>
      <c r="N668" s="55"/>
      <c r="O668" s="54"/>
      <c r="P668" s="54"/>
      <c r="Q668" s="54"/>
      <c r="R668" s="54"/>
    </row>
    <row r="669" spans="12:18" x14ac:dyDescent="0.55000000000000004">
      <c r="L669" s="54"/>
      <c r="M669" s="54"/>
      <c r="N669" s="55"/>
      <c r="O669" s="54"/>
      <c r="P669" s="54"/>
      <c r="Q669" s="54"/>
      <c r="R669" s="54"/>
    </row>
    <row r="670" spans="12:18" x14ac:dyDescent="0.55000000000000004">
      <c r="L670" s="54"/>
      <c r="M670" s="54"/>
      <c r="N670" s="55"/>
      <c r="O670" s="54"/>
      <c r="P670" s="54"/>
      <c r="Q670" s="54"/>
      <c r="R670" s="54"/>
    </row>
    <row r="671" spans="12:18" x14ac:dyDescent="0.55000000000000004">
      <c r="L671" s="54"/>
      <c r="M671" s="54"/>
      <c r="N671" s="55"/>
      <c r="O671" s="54"/>
      <c r="P671" s="54"/>
      <c r="Q671" s="54"/>
      <c r="R671" s="54"/>
    </row>
    <row r="672" spans="12:18" x14ac:dyDescent="0.55000000000000004">
      <c r="L672" s="54"/>
      <c r="M672" s="54"/>
      <c r="N672" s="55"/>
      <c r="O672" s="54"/>
      <c r="P672" s="54"/>
      <c r="Q672" s="54"/>
      <c r="R672" s="54"/>
    </row>
    <row r="673" spans="12:18" x14ac:dyDescent="0.55000000000000004">
      <c r="L673" s="54"/>
      <c r="M673" s="54"/>
      <c r="N673" s="55"/>
      <c r="O673" s="54"/>
      <c r="P673" s="54"/>
      <c r="Q673" s="54"/>
      <c r="R673" s="54"/>
    </row>
    <row r="674" spans="12:18" x14ac:dyDescent="0.55000000000000004">
      <c r="L674" s="54"/>
      <c r="M674" s="54"/>
      <c r="N674" s="55"/>
      <c r="O674" s="54"/>
      <c r="P674" s="54"/>
      <c r="Q674" s="54"/>
      <c r="R674" s="54"/>
    </row>
    <row r="675" spans="12:18" x14ac:dyDescent="0.55000000000000004">
      <c r="L675" s="54"/>
      <c r="M675" s="54"/>
      <c r="N675" s="55"/>
      <c r="O675" s="54"/>
      <c r="P675" s="54"/>
      <c r="Q675" s="54"/>
      <c r="R675" s="54"/>
    </row>
    <row r="676" spans="12:18" x14ac:dyDescent="0.55000000000000004">
      <c r="L676" s="54"/>
      <c r="M676" s="54"/>
      <c r="N676" s="55"/>
      <c r="O676" s="54"/>
      <c r="P676" s="54"/>
      <c r="Q676" s="54"/>
      <c r="R676" s="54"/>
    </row>
    <row r="677" spans="12:18" x14ac:dyDescent="0.55000000000000004">
      <c r="L677" s="54"/>
      <c r="M677" s="54"/>
      <c r="N677" s="55"/>
      <c r="O677" s="54"/>
      <c r="P677" s="54"/>
      <c r="Q677" s="54"/>
      <c r="R677" s="54"/>
    </row>
    <row r="678" spans="12:18" x14ac:dyDescent="0.55000000000000004">
      <c r="L678" s="54"/>
      <c r="M678" s="54"/>
      <c r="N678" s="55"/>
      <c r="O678" s="54"/>
      <c r="P678" s="54"/>
      <c r="Q678" s="54"/>
      <c r="R678" s="54"/>
    </row>
    <row r="679" spans="12:18" x14ac:dyDescent="0.55000000000000004">
      <c r="L679" s="54"/>
      <c r="M679" s="54"/>
      <c r="N679" s="55"/>
      <c r="O679" s="54"/>
      <c r="P679" s="54"/>
      <c r="Q679" s="54"/>
      <c r="R679" s="54"/>
    </row>
    <row r="680" spans="12:18" x14ac:dyDescent="0.55000000000000004">
      <c r="L680" s="54"/>
      <c r="M680" s="54"/>
      <c r="N680" s="55"/>
      <c r="O680" s="54"/>
      <c r="P680" s="54"/>
      <c r="Q680" s="54"/>
      <c r="R680" s="54"/>
    </row>
    <row r="681" spans="12:18" x14ac:dyDescent="0.55000000000000004">
      <c r="L681" s="54"/>
      <c r="M681" s="54"/>
      <c r="N681" s="55"/>
      <c r="O681" s="54"/>
      <c r="P681" s="54"/>
      <c r="Q681" s="54"/>
      <c r="R681" s="54"/>
    </row>
    <row r="682" spans="12:18" x14ac:dyDescent="0.55000000000000004">
      <c r="L682" s="54"/>
      <c r="M682" s="54"/>
      <c r="N682" s="55"/>
      <c r="O682" s="54"/>
      <c r="P682" s="54"/>
      <c r="Q682" s="54"/>
      <c r="R682" s="54"/>
    </row>
    <row r="683" spans="12:18" x14ac:dyDescent="0.55000000000000004">
      <c r="L683" s="54"/>
      <c r="M683" s="54"/>
      <c r="N683" s="55"/>
      <c r="O683" s="54"/>
      <c r="P683" s="54"/>
      <c r="Q683" s="54"/>
      <c r="R683" s="54"/>
    </row>
    <row r="684" spans="12:18" x14ac:dyDescent="0.55000000000000004">
      <c r="L684" s="54"/>
      <c r="M684" s="54"/>
      <c r="N684" s="55"/>
      <c r="O684" s="54"/>
      <c r="P684" s="54"/>
      <c r="Q684" s="54"/>
      <c r="R684" s="54"/>
    </row>
    <row r="685" spans="12:18" x14ac:dyDescent="0.55000000000000004">
      <c r="L685" s="54"/>
      <c r="M685" s="54"/>
      <c r="N685" s="55"/>
      <c r="O685" s="54"/>
      <c r="P685" s="54"/>
      <c r="Q685" s="54"/>
      <c r="R685" s="54"/>
    </row>
    <row r="686" spans="12:18" x14ac:dyDescent="0.55000000000000004">
      <c r="L686" s="54"/>
      <c r="M686" s="54"/>
      <c r="N686" s="55"/>
      <c r="O686" s="54"/>
      <c r="P686" s="54"/>
      <c r="Q686" s="54"/>
      <c r="R686" s="54"/>
    </row>
    <row r="687" spans="12:18" x14ac:dyDescent="0.55000000000000004">
      <c r="L687" s="54"/>
      <c r="M687" s="54"/>
      <c r="N687" s="55"/>
      <c r="O687" s="54"/>
      <c r="P687" s="54"/>
      <c r="Q687" s="54"/>
      <c r="R687" s="54"/>
    </row>
    <row r="688" spans="12:18" x14ac:dyDescent="0.55000000000000004">
      <c r="L688" s="54"/>
      <c r="M688" s="54"/>
      <c r="N688" s="55"/>
      <c r="O688" s="54"/>
      <c r="P688" s="54"/>
      <c r="Q688" s="54"/>
      <c r="R688" s="54"/>
    </row>
    <row r="689" spans="12:18" x14ac:dyDescent="0.55000000000000004">
      <c r="L689" s="54"/>
      <c r="M689" s="54"/>
      <c r="N689" s="55"/>
      <c r="O689" s="54"/>
      <c r="P689" s="54"/>
      <c r="Q689" s="54"/>
      <c r="R689" s="54"/>
    </row>
    <row r="690" spans="12:18" x14ac:dyDescent="0.55000000000000004">
      <c r="L690" s="54"/>
      <c r="M690" s="54"/>
      <c r="N690" s="55"/>
      <c r="O690" s="54"/>
      <c r="P690" s="54"/>
      <c r="Q690" s="54"/>
      <c r="R690" s="54"/>
    </row>
    <row r="691" spans="12:18" x14ac:dyDescent="0.55000000000000004">
      <c r="L691" s="54"/>
      <c r="M691" s="54"/>
      <c r="N691" s="55"/>
      <c r="O691" s="54"/>
      <c r="P691" s="54"/>
      <c r="Q691" s="54"/>
      <c r="R691" s="54"/>
    </row>
    <row r="692" spans="12:18" x14ac:dyDescent="0.55000000000000004">
      <c r="L692" s="54"/>
      <c r="M692" s="54"/>
      <c r="N692" s="55"/>
      <c r="O692" s="54"/>
      <c r="P692" s="54"/>
      <c r="Q692" s="54"/>
      <c r="R692" s="54"/>
    </row>
    <row r="693" spans="12:18" x14ac:dyDescent="0.55000000000000004">
      <c r="L693" s="54"/>
      <c r="M693" s="54"/>
      <c r="N693" s="55"/>
      <c r="O693" s="54"/>
      <c r="P693" s="54"/>
      <c r="Q693" s="54"/>
      <c r="R693" s="54"/>
    </row>
    <row r="694" spans="12:18" x14ac:dyDescent="0.55000000000000004">
      <c r="L694" s="54"/>
      <c r="M694" s="54"/>
      <c r="N694" s="55"/>
      <c r="O694" s="54"/>
      <c r="P694" s="54"/>
      <c r="Q694" s="54"/>
      <c r="R694" s="54"/>
    </row>
    <row r="695" spans="12:18" x14ac:dyDescent="0.55000000000000004">
      <c r="L695" s="54"/>
      <c r="M695" s="54"/>
      <c r="N695" s="55"/>
      <c r="O695" s="54"/>
      <c r="P695" s="54"/>
      <c r="Q695" s="54"/>
      <c r="R695" s="54"/>
    </row>
    <row r="696" spans="12:18" x14ac:dyDescent="0.55000000000000004">
      <c r="L696" s="54"/>
      <c r="M696" s="54"/>
      <c r="N696" s="55"/>
      <c r="O696" s="54"/>
      <c r="P696" s="54"/>
      <c r="Q696" s="54"/>
      <c r="R696" s="54"/>
    </row>
    <row r="697" spans="12:18" x14ac:dyDescent="0.55000000000000004">
      <c r="L697" s="54"/>
      <c r="M697" s="54"/>
      <c r="N697" s="55"/>
      <c r="O697" s="54"/>
      <c r="P697" s="54"/>
      <c r="Q697" s="54"/>
      <c r="R697" s="54"/>
    </row>
    <row r="698" spans="12:18" x14ac:dyDescent="0.55000000000000004">
      <c r="L698" s="54"/>
      <c r="M698" s="54"/>
      <c r="N698" s="55"/>
      <c r="O698" s="54"/>
      <c r="P698" s="54"/>
      <c r="Q698" s="54"/>
      <c r="R698" s="54"/>
    </row>
    <row r="699" spans="12:18" x14ac:dyDescent="0.55000000000000004">
      <c r="L699" s="54"/>
      <c r="M699" s="54"/>
      <c r="N699" s="55"/>
      <c r="O699" s="54"/>
      <c r="P699" s="54"/>
      <c r="Q699" s="54"/>
      <c r="R699" s="54"/>
    </row>
    <row r="700" spans="12:18" x14ac:dyDescent="0.55000000000000004">
      <c r="L700" s="54"/>
      <c r="M700" s="54"/>
      <c r="N700" s="55"/>
      <c r="O700" s="54"/>
      <c r="P700" s="54"/>
      <c r="Q700" s="54"/>
      <c r="R700" s="54"/>
    </row>
    <row r="701" spans="12:18" x14ac:dyDescent="0.55000000000000004">
      <c r="L701" s="54"/>
      <c r="M701" s="54"/>
      <c r="N701" s="55"/>
      <c r="O701" s="54"/>
      <c r="P701" s="54"/>
      <c r="Q701" s="54"/>
      <c r="R701" s="54"/>
    </row>
    <row r="702" spans="12:18" x14ac:dyDescent="0.55000000000000004">
      <c r="L702" s="54"/>
      <c r="M702" s="54"/>
      <c r="N702" s="55"/>
      <c r="O702" s="54"/>
      <c r="P702" s="54"/>
      <c r="Q702" s="54"/>
      <c r="R702" s="54"/>
    </row>
    <row r="703" spans="12:18" x14ac:dyDescent="0.55000000000000004">
      <c r="L703" s="54"/>
      <c r="M703" s="54"/>
      <c r="N703" s="55"/>
      <c r="O703" s="54"/>
      <c r="P703" s="54"/>
      <c r="Q703" s="54"/>
      <c r="R703" s="54"/>
    </row>
    <row r="704" spans="12:18" x14ac:dyDescent="0.55000000000000004">
      <c r="L704" s="54"/>
      <c r="M704" s="54"/>
      <c r="N704" s="55"/>
      <c r="O704" s="54"/>
      <c r="P704" s="54"/>
      <c r="Q704" s="54"/>
      <c r="R704" s="54"/>
    </row>
    <row r="705" spans="12:18" x14ac:dyDescent="0.55000000000000004">
      <c r="L705" s="54"/>
      <c r="M705" s="54"/>
      <c r="N705" s="55"/>
      <c r="O705" s="54"/>
      <c r="P705" s="54"/>
      <c r="Q705" s="54"/>
      <c r="R705" s="54"/>
    </row>
    <row r="706" spans="12:18" x14ac:dyDescent="0.55000000000000004">
      <c r="L706" s="54"/>
      <c r="M706" s="54"/>
      <c r="N706" s="55"/>
      <c r="O706" s="54"/>
      <c r="P706" s="54"/>
      <c r="Q706" s="54"/>
      <c r="R706" s="54"/>
    </row>
    <row r="707" spans="12:18" x14ac:dyDescent="0.55000000000000004">
      <c r="L707" s="54"/>
      <c r="M707" s="54"/>
      <c r="N707" s="55"/>
      <c r="O707" s="54"/>
      <c r="P707" s="54"/>
      <c r="Q707" s="54"/>
      <c r="R707" s="54"/>
    </row>
    <row r="708" spans="12:18" x14ac:dyDescent="0.55000000000000004">
      <c r="L708" s="54"/>
      <c r="M708" s="54"/>
      <c r="N708" s="55"/>
      <c r="O708" s="54"/>
      <c r="P708" s="54"/>
      <c r="Q708" s="54"/>
      <c r="R708" s="54"/>
    </row>
    <row r="709" spans="12:18" x14ac:dyDescent="0.55000000000000004">
      <c r="L709" s="54"/>
      <c r="M709" s="54"/>
      <c r="N709" s="55"/>
      <c r="O709" s="54"/>
      <c r="P709" s="54"/>
      <c r="Q709" s="54"/>
      <c r="R709" s="54"/>
    </row>
    <row r="710" spans="12:18" x14ac:dyDescent="0.55000000000000004">
      <c r="L710" s="54"/>
      <c r="M710" s="54"/>
      <c r="N710" s="55"/>
      <c r="O710" s="54"/>
      <c r="P710" s="54"/>
      <c r="Q710" s="54"/>
      <c r="R710" s="54"/>
    </row>
    <row r="711" spans="12:18" x14ac:dyDescent="0.55000000000000004">
      <c r="L711" s="54"/>
      <c r="M711" s="54"/>
      <c r="N711" s="55"/>
      <c r="O711" s="54"/>
      <c r="P711" s="54"/>
      <c r="Q711" s="54"/>
      <c r="R711" s="54"/>
    </row>
    <row r="712" spans="12:18" x14ac:dyDescent="0.55000000000000004">
      <c r="L712" s="54"/>
      <c r="M712" s="54"/>
      <c r="N712" s="55"/>
      <c r="O712" s="54"/>
      <c r="P712" s="54"/>
      <c r="Q712" s="54"/>
      <c r="R712" s="54"/>
    </row>
    <row r="713" spans="12:18" x14ac:dyDescent="0.55000000000000004">
      <c r="L713" s="54"/>
      <c r="M713" s="54"/>
      <c r="N713" s="55"/>
      <c r="O713" s="54"/>
      <c r="P713" s="54"/>
      <c r="Q713" s="54"/>
      <c r="R713" s="54"/>
    </row>
    <row r="714" spans="12:18" x14ac:dyDescent="0.55000000000000004">
      <c r="L714" s="54"/>
      <c r="M714" s="54"/>
      <c r="N714" s="55"/>
      <c r="O714" s="54"/>
      <c r="P714" s="54"/>
      <c r="Q714" s="54"/>
      <c r="R714" s="54"/>
    </row>
    <row r="715" spans="12:18" x14ac:dyDescent="0.55000000000000004">
      <c r="L715" s="54"/>
      <c r="M715" s="54"/>
      <c r="N715" s="55"/>
      <c r="O715" s="54"/>
      <c r="P715" s="54"/>
      <c r="Q715" s="54"/>
      <c r="R715" s="54"/>
    </row>
    <row r="716" spans="12:18" x14ac:dyDescent="0.55000000000000004">
      <c r="L716" s="54"/>
      <c r="M716" s="54"/>
      <c r="N716" s="55"/>
      <c r="O716" s="54"/>
      <c r="P716" s="54"/>
      <c r="Q716" s="54"/>
      <c r="R716" s="54"/>
    </row>
    <row r="717" spans="12:18" x14ac:dyDescent="0.55000000000000004">
      <c r="L717" s="54"/>
      <c r="M717" s="54"/>
      <c r="N717" s="55"/>
      <c r="O717" s="54"/>
      <c r="P717" s="54"/>
      <c r="Q717" s="54"/>
      <c r="R717" s="54"/>
    </row>
    <row r="718" spans="12:18" x14ac:dyDescent="0.55000000000000004">
      <c r="L718" s="54"/>
      <c r="M718" s="54"/>
      <c r="N718" s="55"/>
      <c r="O718" s="54"/>
      <c r="P718" s="54"/>
      <c r="Q718" s="54"/>
      <c r="R718" s="54"/>
    </row>
    <row r="719" spans="12:18" x14ac:dyDescent="0.55000000000000004">
      <c r="L719" s="54"/>
      <c r="M719" s="54"/>
      <c r="N719" s="55"/>
      <c r="O719" s="54"/>
      <c r="P719" s="54"/>
      <c r="Q719" s="54"/>
      <c r="R719" s="54"/>
    </row>
    <row r="720" spans="12:18" x14ac:dyDescent="0.55000000000000004">
      <c r="L720" s="54"/>
      <c r="M720" s="54"/>
      <c r="N720" s="55"/>
      <c r="O720" s="54"/>
      <c r="P720" s="54"/>
      <c r="Q720" s="54"/>
      <c r="R720" s="54"/>
    </row>
    <row r="721" spans="12:18" x14ac:dyDescent="0.55000000000000004">
      <c r="L721" s="54"/>
      <c r="M721" s="54"/>
      <c r="N721" s="55"/>
      <c r="O721" s="54"/>
      <c r="P721" s="54"/>
      <c r="Q721" s="54"/>
      <c r="R721" s="54"/>
    </row>
    <row r="722" spans="12:18" x14ac:dyDescent="0.55000000000000004">
      <c r="L722" s="54"/>
      <c r="M722" s="54"/>
      <c r="N722" s="55"/>
      <c r="O722" s="54"/>
      <c r="P722" s="54"/>
      <c r="Q722" s="54"/>
      <c r="R722" s="54"/>
    </row>
    <row r="723" spans="12:18" x14ac:dyDescent="0.55000000000000004">
      <c r="L723" s="54"/>
      <c r="M723" s="54"/>
      <c r="N723" s="55"/>
      <c r="O723" s="54"/>
      <c r="P723" s="54"/>
      <c r="Q723" s="54"/>
      <c r="R723" s="54"/>
    </row>
    <row r="724" spans="12:18" x14ac:dyDescent="0.55000000000000004">
      <c r="L724" s="54"/>
      <c r="M724" s="54"/>
      <c r="N724" s="55"/>
      <c r="O724" s="54"/>
      <c r="P724" s="54"/>
      <c r="Q724" s="54"/>
      <c r="R724" s="54"/>
    </row>
    <row r="725" spans="12:18" x14ac:dyDescent="0.55000000000000004">
      <c r="L725" s="54"/>
      <c r="M725" s="54"/>
      <c r="N725" s="55"/>
      <c r="O725" s="54"/>
      <c r="P725" s="54"/>
      <c r="Q725" s="54"/>
      <c r="R725" s="54"/>
    </row>
    <row r="726" spans="12:18" x14ac:dyDescent="0.55000000000000004">
      <c r="L726" s="54"/>
      <c r="M726" s="54"/>
      <c r="N726" s="55"/>
      <c r="O726" s="54"/>
      <c r="P726" s="54"/>
      <c r="Q726" s="54"/>
      <c r="R726" s="54"/>
    </row>
    <row r="727" spans="12:18" x14ac:dyDescent="0.55000000000000004">
      <c r="L727" s="54"/>
      <c r="M727" s="54"/>
      <c r="N727" s="55"/>
      <c r="O727" s="54"/>
      <c r="P727" s="54"/>
      <c r="Q727" s="54"/>
      <c r="R727" s="54"/>
    </row>
    <row r="728" spans="12:18" x14ac:dyDescent="0.55000000000000004">
      <c r="L728" s="54"/>
      <c r="M728" s="54"/>
      <c r="N728" s="55"/>
      <c r="O728" s="54"/>
      <c r="P728" s="54"/>
      <c r="Q728" s="54"/>
      <c r="R728" s="54"/>
    </row>
    <row r="729" spans="12:18" x14ac:dyDescent="0.55000000000000004">
      <c r="L729" s="54"/>
      <c r="M729" s="54"/>
      <c r="N729" s="55"/>
      <c r="O729" s="54"/>
      <c r="P729" s="54"/>
      <c r="Q729" s="54"/>
      <c r="R729" s="54"/>
    </row>
    <row r="730" spans="12:18" x14ac:dyDescent="0.55000000000000004">
      <c r="L730" s="54"/>
      <c r="M730" s="54"/>
      <c r="N730" s="55"/>
      <c r="O730" s="54"/>
      <c r="P730" s="54"/>
      <c r="Q730" s="54"/>
      <c r="R730" s="54"/>
    </row>
    <row r="731" spans="12:18" x14ac:dyDescent="0.55000000000000004">
      <c r="L731" s="54"/>
      <c r="M731" s="54"/>
      <c r="N731" s="55"/>
      <c r="O731" s="54"/>
      <c r="P731" s="54"/>
      <c r="Q731" s="54"/>
      <c r="R731" s="54"/>
    </row>
    <row r="732" spans="12:18" x14ac:dyDescent="0.55000000000000004">
      <c r="L732" s="54"/>
      <c r="M732" s="54"/>
      <c r="N732" s="55"/>
      <c r="O732" s="54"/>
      <c r="P732" s="54"/>
      <c r="Q732" s="54"/>
      <c r="R732" s="54"/>
    </row>
    <row r="733" spans="12:18" x14ac:dyDescent="0.55000000000000004">
      <c r="L733" s="54"/>
      <c r="M733" s="54"/>
      <c r="N733" s="55"/>
      <c r="O733" s="54"/>
      <c r="P733" s="54"/>
      <c r="Q733" s="54"/>
      <c r="R733" s="54"/>
    </row>
    <row r="734" spans="12:18" x14ac:dyDescent="0.55000000000000004">
      <c r="L734" s="54"/>
      <c r="M734" s="54"/>
      <c r="N734" s="55"/>
      <c r="O734" s="54"/>
      <c r="P734" s="54"/>
      <c r="Q734" s="54"/>
      <c r="R734" s="54"/>
    </row>
    <row r="735" spans="12:18" x14ac:dyDescent="0.55000000000000004">
      <c r="L735" s="54"/>
      <c r="M735" s="54"/>
      <c r="N735" s="55"/>
      <c r="O735" s="54"/>
      <c r="P735" s="54"/>
      <c r="Q735" s="54"/>
      <c r="R735" s="54"/>
    </row>
    <row r="736" spans="12:18" x14ac:dyDescent="0.55000000000000004">
      <c r="L736" s="54"/>
      <c r="M736" s="54"/>
      <c r="N736" s="55"/>
      <c r="O736" s="54"/>
      <c r="P736" s="54"/>
      <c r="Q736" s="54"/>
      <c r="R736" s="54"/>
    </row>
    <row r="737" spans="12:18" x14ac:dyDescent="0.55000000000000004">
      <c r="L737" s="54"/>
      <c r="M737" s="54"/>
      <c r="N737" s="55"/>
      <c r="O737" s="54"/>
      <c r="P737" s="54"/>
      <c r="Q737" s="54"/>
      <c r="R737" s="54"/>
    </row>
    <row r="738" spans="12:18" x14ac:dyDescent="0.55000000000000004">
      <c r="L738" s="54"/>
      <c r="M738" s="54"/>
      <c r="N738" s="55"/>
      <c r="O738" s="54"/>
      <c r="P738" s="54"/>
      <c r="Q738" s="54"/>
      <c r="R738" s="54"/>
    </row>
    <row r="739" spans="12:18" x14ac:dyDescent="0.55000000000000004">
      <c r="L739" s="54"/>
      <c r="M739" s="54"/>
      <c r="N739" s="55"/>
      <c r="O739" s="54"/>
      <c r="P739" s="54"/>
      <c r="Q739" s="54"/>
      <c r="R739" s="54"/>
    </row>
    <row r="740" spans="12:18" x14ac:dyDescent="0.55000000000000004">
      <c r="L740" s="54"/>
      <c r="M740" s="54"/>
      <c r="N740" s="55"/>
      <c r="O740" s="54"/>
      <c r="P740" s="54"/>
      <c r="Q740" s="54"/>
      <c r="R740" s="54"/>
    </row>
    <row r="741" spans="12:18" x14ac:dyDescent="0.55000000000000004">
      <c r="L741" s="54"/>
      <c r="M741" s="54"/>
      <c r="N741" s="55"/>
      <c r="O741" s="54"/>
      <c r="P741" s="54"/>
      <c r="Q741" s="54"/>
      <c r="R741" s="54"/>
    </row>
    <row r="742" spans="12:18" x14ac:dyDescent="0.55000000000000004">
      <c r="L742" s="54"/>
      <c r="M742" s="54"/>
      <c r="N742" s="55"/>
      <c r="O742" s="54"/>
      <c r="P742" s="54"/>
      <c r="Q742" s="54"/>
      <c r="R742" s="54"/>
    </row>
    <row r="743" spans="12:18" x14ac:dyDescent="0.55000000000000004">
      <c r="L743" s="54"/>
      <c r="M743" s="54"/>
      <c r="N743" s="55"/>
      <c r="O743" s="54"/>
      <c r="P743" s="54"/>
      <c r="Q743" s="54"/>
      <c r="R743" s="54"/>
    </row>
    <row r="744" spans="12:18" x14ac:dyDescent="0.55000000000000004">
      <c r="L744" s="54"/>
      <c r="M744" s="54"/>
      <c r="N744" s="55"/>
      <c r="O744" s="54"/>
      <c r="P744" s="54"/>
      <c r="Q744" s="54"/>
      <c r="R744" s="54"/>
    </row>
    <row r="745" spans="12:18" x14ac:dyDescent="0.55000000000000004">
      <c r="L745" s="54"/>
      <c r="M745" s="54"/>
      <c r="N745" s="55"/>
      <c r="O745" s="54"/>
      <c r="P745" s="54"/>
      <c r="Q745" s="54"/>
      <c r="R745" s="54"/>
    </row>
    <row r="746" spans="12:18" x14ac:dyDescent="0.55000000000000004">
      <c r="L746" s="54"/>
      <c r="M746" s="54"/>
      <c r="N746" s="55"/>
      <c r="O746" s="54"/>
      <c r="P746" s="54"/>
      <c r="Q746" s="54"/>
      <c r="R746" s="54"/>
    </row>
    <row r="747" spans="12:18" x14ac:dyDescent="0.55000000000000004">
      <c r="L747" s="54"/>
      <c r="M747" s="54"/>
      <c r="N747" s="55"/>
      <c r="O747" s="54"/>
      <c r="P747" s="54"/>
      <c r="Q747" s="54"/>
      <c r="R747" s="54"/>
    </row>
    <row r="748" spans="12:18" x14ac:dyDescent="0.55000000000000004">
      <c r="L748" s="54"/>
      <c r="M748" s="54"/>
      <c r="N748" s="55"/>
      <c r="O748" s="54"/>
      <c r="P748" s="54"/>
      <c r="Q748" s="54"/>
      <c r="R748" s="54"/>
    </row>
    <row r="749" spans="12:18" x14ac:dyDescent="0.55000000000000004">
      <c r="L749" s="54"/>
      <c r="M749" s="54"/>
      <c r="N749" s="55"/>
      <c r="O749" s="54"/>
      <c r="P749" s="54"/>
      <c r="Q749" s="54"/>
      <c r="R749" s="54"/>
    </row>
    <row r="750" spans="12:18" x14ac:dyDescent="0.55000000000000004">
      <c r="L750" s="54"/>
      <c r="M750" s="54"/>
      <c r="N750" s="55"/>
      <c r="O750" s="54"/>
      <c r="P750" s="54"/>
      <c r="Q750" s="54"/>
      <c r="R750" s="54"/>
    </row>
    <row r="751" spans="12:18" x14ac:dyDescent="0.55000000000000004">
      <c r="L751" s="54"/>
      <c r="M751" s="54"/>
      <c r="N751" s="55"/>
      <c r="O751" s="54"/>
      <c r="P751" s="54"/>
      <c r="Q751" s="54"/>
      <c r="R751" s="54"/>
    </row>
    <row r="752" spans="12:18" x14ac:dyDescent="0.55000000000000004">
      <c r="L752" s="54"/>
      <c r="M752" s="54"/>
      <c r="N752" s="55"/>
      <c r="O752" s="54"/>
      <c r="P752" s="54"/>
      <c r="Q752" s="54"/>
      <c r="R752" s="54"/>
    </row>
    <row r="753" spans="12:18" x14ac:dyDescent="0.55000000000000004">
      <c r="L753" s="54"/>
      <c r="M753" s="54"/>
      <c r="N753" s="55"/>
      <c r="O753" s="54"/>
      <c r="P753" s="54"/>
      <c r="Q753" s="54"/>
      <c r="R753" s="54"/>
    </row>
    <row r="754" spans="12:18" x14ac:dyDescent="0.55000000000000004">
      <c r="L754" s="54"/>
      <c r="M754" s="54"/>
      <c r="N754" s="55"/>
      <c r="O754" s="54"/>
      <c r="P754" s="54"/>
      <c r="Q754" s="54"/>
      <c r="R754" s="54"/>
    </row>
    <row r="755" spans="12:18" x14ac:dyDescent="0.55000000000000004">
      <c r="L755" s="54"/>
      <c r="M755" s="54"/>
      <c r="N755" s="55"/>
      <c r="O755" s="54"/>
      <c r="P755" s="54"/>
      <c r="Q755" s="54"/>
      <c r="R755" s="54"/>
    </row>
    <row r="756" spans="12:18" x14ac:dyDescent="0.55000000000000004">
      <c r="L756" s="54"/>
      <c r="M756" s="54"/>
      <c r="N756" s="55"/>
      <c r="O756" s="54"/>
      <c r="P756" s="54"/>
      <c r="Q756" s="54"/>
      <c r="R756" s="54"/>
    </row>
    <row r="757" spans="12:18" x14ac:dyDescent="0.55000000000000004">
      <c r="L757" s="54"/>
      <c r="M757" s="54"/>
      <c r="N757" s="55"/>
      <c r="O757" s="54"/>
      <c r="P757" s="54"/>
      <c r="Q757" s="54"/>
      <c r="R757" s="54"/>
    </row>
    <row r="758" spans="12:18" x14ac:dyDescent="0.55000000000000004">
      <c r="L758" s="54"/>
      <c r="M758" s="54"/>
      <c r="N758" s="55"/>
      <c r="O758" s="54"/>
      <c r="P758" s="54"/>
      <c r="Q758" s="54"/>
      <c r="R758" s="54"/>
    </row>
    <row r="759" spans="12:18" x14ac:dyDescent="0.55000000000000004">
      <c r="L759" s="54"/>
      <c r="M759" s="54"/>
      <c r="N759" s="55"/>
      <c r="O759" s="54"/>
      <c r="P759" s="54"/>
      <c r="Q759" s="54"/>
      <c r="R759" s="54"/>
    </row>
    <row r="760" spans="12:18" x14ac:dyDescent="0.55000000000000004">
      <c r="L760" s="54"/>
      <c r="M760" s="54"/>
      <c r="N760" s="55"/>
      <c r="O760" s="54"/>
      <c r="P760" s="54"/>
      <c r="Q760" s="54"/>
      <c r="R760" s="54"/>
    </row>
    <row r="761" spans="12:18" x14ac:dyDescent="0.55000000000000004">
      <c r="L761" s="54"/>
      <c r="M761" s="54"/>
      <c r="N761" s="55"/>
      <c r="O761" s="54"/>
      <c r="P761" s="54"/>
      <c r="Q761" s="54"/>
      <c r="R761" s="54"/>
    </row>
    <row r="762" spans="12:18" x14ac:dyDescent="0.55000000000000004">
      <c r="L762" s="54"/>
      <c r="M762" s="54"/>
      <c r="N762" s="55"/>
      <c r="O762" s="54"/>
      <c r="P762" s="54"/>
      <c r="Q762" s="54"/>
      <c r="R762" s="54"/>
    </row>
    <row r="763" spans="12:18" x14ac:dyDescent="0.55000000000000004">
      <c r="L763" s="54"/>
      <c r="M763" s="54"/>
      <c r="N763" s="55"/>
      <c r="O763" s="54"/>
      <c r="P763" s="54"/>
      <c r="Q763" s="54"/>
      <c r="R763" s="54"/>
    </row>
    <row r="764" spans="12:18" x14ac:dyDescent="0.55000000000000004">
      <c r="L764" s="54"/>
      <c r="M764" s="54"/>
      <c r="N764" s="55"/>
      <c r="O764" s="54"/>
      <c r="P764" s="54"/>
      <c r="Q764" s="54"/>
      <c r="R764" s="54"/>
    </row>
    <row r="765" spans="12:18" x14ac:dyDescent="0.55000000000000004">
      <c r="L765" s="54"/>
      <c r="M765" s="54"/>
      <c r="N765" s="55"/>
      <c r="O765" s="54"/>
      <c r="P765" s="54"/>
      <c r="Q765" s="54"/>
      <c r="R765" s="54"/>
    </row>
    <row r="766" spans="12:18" x14ac:dyDescent="0.55000000000000004">
      <c r="L766" s="54"/>
      <c r="M766" s="54"/>
      <c r="N766" s="55"/>
      <c r="O766" s="54"/>
      <c r="P766" s="54"/>
      <c r="Q766" s="54"/>
      <c r="R766" s="54"/>
    </row>
    <row r="767" spans="12:18" x14ac:dyDescent="0.55000000000000004">
      <c r="L767" s="54"/>
      <c r="M767" s="54"/>
      <c r="N767" s="55"/>
      <c r="O767" s="54"/>
      <c r="P767" s="54"/>
      <c r="Q767" s="54"/>
      <c r="R767" s="54"/>
    </row>
    <row r="768" spans="12:18" x14ac:dyDescent="0.55000000000000004">
      <c r="L768" s="54"/>
      <c r="M768" s="54"/>
      <c r="N768" s="55"/>
      <c r="O768" s="54"/>
      <c r="P768" s="54"/>
      <c r="Q768" s="54"/>
      <c r="R768" s="54"/>
    </row>
    <row r="769" spans="12:18" x14ac:dyDescent="0.55000000000000004">
      <c r="L769" s="54"/>
      <c r="M769" s="54"/>
      <c r="N769" s="55"/>
      <c r="O769" s="54"/>
      <c r="P769" s="54"/>
      <c r="Q769" s="54"/>
      <c r="R769" s="54"/>
    </row>
    <row r="770" spans="12:18" x14ac:dyDescent="0.55000000000000004">
      <c r="L770" s="54"/>
      <c r="M770" s="54"/>
      <c r="N770" s="55"/>
      <c r="O770" s="54"/>
      <c r="P770" s="54"/>
      <c r="Q770" s="54"/>
      <c r="R770" s="54"/>
    </row>
    <row r="771" spans="12:18" x14ac:dyDescent="0.55000000000000004">
      <c r="L771" s="54"/>
      <c r="M771" s="54"/>
      <c r="N771" s="55"/>
      <c r="O771" s="54"/>
      <c r="P771" s="54"/>
      <c r="Q771" s="54"/>
      <c r="R771" s="54"/>
    </row>
    <row r="772" spans="12:18" x14ac:dyDescent="0.55000000000000004">
      <c r="L772" s="54"/>
      <c r="M772" s="54"/>
      <c r="N772" s="55"/>
      <c r="O772" s="54"/>
      <c r="P772" s="54"/>
      <c r="Q772" s="54"/>
      <c r="R772" s="54"/>
    </row>
    <row r="773" spans="12:18" x14ac:dyDescent="0.55000000000000004">
      <c r="L773" s="54"/>
      <c r="M773" s="54"/>
      <c r="N773" s="55"/>
      <c r="O773" s="54"/>
      <c r="P773" s="54"/>
      <c r="Q773" s="54"/>
      <c r="R773" s="54"/>
    </row>
    <row r="774" spans="12:18" x14ac:dyDescent="0.55000000000000004">
      <c r="L774" s="54"/>
      <c r="M774" s="54"/>
      <c r="N774" s="55"/>
      <c r="O774" s="54"/>
      <c r="P774" s="54"/>
      <c r="Q774" s="54"/>
      <c r="R774" s="54"/>
    </row>
    <row r="775" spans="12:18" x14ac:dyDescent="0.55000000000000004">
      <c r="L775" s="54"/>
      <c r="M775" s="54"/>
      <c r="N775" s="55"/>
      <c r="O775" s="54"/>
      <c r="P775" s="54"/>
      <c r="Q775" s="54"/>
      <c r="R775" s="54"/>
    </row>
    <row r="776" spans="12:18" x14ac:dyDescent="0.55000000000000004">
      <c r="L776" s="54"/>
      <c r="M776" s="54"/>
      <c r="N776" s="55"/>
      <c r="O776" s="54"/>
      <c r="P776" s="54"/>
      <c r="Q776" s="54"/>
      <c r="R776" s="54"/>
    </row>
    <row r="777" spans="12:18" x14ac:dyDescent="0.55000000000000004">
      <c r="L777" s="54"/>
      <c r="M777" s="54"/>
      <c r="N777" s="55"/>
      <c r="O777" s="54"/>
      <c r="P777" s="54"/>
      <c r="Q777" s="54"/>
      <c r="R777" s="54"/>
    </row>
    <row r="778" spans="12:18" x14ac:dyDescent="0.55000000000000004">
      <c r="L778" s="54"/>
      <c r="M778" s="54"/>
      <c r="N778" s="55"/>
      <c r="O778" s="54"/>
      <c r="P778" s="54"/>
      <c r="Q778" s="54"/>
      <c r="R778" s="54"/>
    </row>
    <row r="779" spans="12:18" x14ac:dyDescent="0.55000000000000004">
      <c r="L779" s="54"/>
      <c r="M779" s="54"/>
      <c r="N779" s="55"/>
      <c r="O779" s="54"/>
      <c r="P779" s="54"/>
      <c r="Q779" s="54"/>
      <c r="R779" s="54"/>
    </row>
    <row r="780" spans="12:18" x14ac:dyDescent="0.55000000000000004">
      <c r="L780" s="54"/>
      <c r="M780" s="54"/>
      <c r="N780" s="55"/>
      <c r="O780" s="54"/>
      <c r="P780" s="54"/>
      <c r="Q780" s="54"/>
      <c r="R780" s="54"/>
    </row>
    <row r="781" spans="12:18" x14ac:dyDescent="0.55000000000000004">
      <c r="L781" s="54"/>
      <c r="M781" s="54"/>
      <c r="N781" s="55"/>
      <c r="O781" s="54"/>
      <c r="P781" s="54"/>
      <c r="Q781" s="54"/>
      <c r="R781" s="54"/>
    </row>
    <row r="782" spans="12:18" x14ac:dyDescent="0.55000000000000004">
      <c r="L782" s="54"/>
      <c r="M782" s="54"/>
      <c r="N782" s="55"/>
      <c r="O782" s="54"/>
      <c r="P782" s="54"/>
      <c r="Q782" s="54"/>
      <c r="R782" s="54"/>
    </row>
    <row r="783" spans="12:18" x14ac:dyDescent="0.55000000000000004">
      <c r="L783" s="54"/>
      <c r="M783" s="54"/>
      <c r="N783" s="55"/>
      <c r="O783" s="54"/>
      <c r="P783" s="54"/>
      <c r="Q783" s="54"/>
      <c r="R783" s="54"/>
    </row>
    <row r="784" spans="12:18" x14ac:dyDescent="0.55000000000000004">
      <c r="L784" s="54"/>
      <c r="M784" s="54"/>
      <c r="N784" s="55"/>
      <c r="O784" s="54"/>
      <c r="P784" s="54"/>
      <c r="Q784" s="54"/>
      <c r="R784" s="54"/>
    </row>
    <row r="785" spans="12:18" x14ac:dyDescent="0.55000000000000004">
      <c r="L785" s="54"/>
      <c r="M785" s="54"/>
      <c r="N785" s="55"/>
      <c r="O785" s="54"/>
      <c r="P785" s="54"/>
      <c r="Q785" s="54"/>
      <c r="R785" s="54"/>
    </row>
    <row r="786" spans="12:18" x14ac:dyDescent="0.55000000000000004">
      <c r="L786" s="54"/>
      <c r="M786" s="54"/>
      <c r="N786" s="55"/>
      <c r="O786" s="54"/>
      <c r="P786" s="54"/>
      <c r="Q786" s="54"/>
      <c r="R786" s="54"/>
    </row>
    <row r="787" spans="12:18" x14ac:dyDescent="0.55000000000000004">
      <c r="L787" s="54"/>
      <c r="M787" s="54"/>
      <c r="N787" s="55"/>
      <c r="O787" s="54"/>
      <c r="P787" s="54"/>
      <c r="Q787" s="54"/>
      <c r="R787" s="54"/>
    </row>
    <row r="788" spans="12:18" x14ac:dyDescent="0.55000000000000004">
      <c r="L788" s="54"/>
      <c r="M788" s="54"/>
      <c r="N788" s="55"/>
      <c r="O788" s="54"/>
      <c r="P788" s="54"/>
      <c r="Q788" s="54"/>
      <c r="R788" s="54"/>
    </row>
    <row r="789" spans="12:18" x14ac:dyDescent="0.55000000000000004">
      <c r="L789" s="54"/>
      <c r="M789" s="54"/>
      <c r="N789" s="55"/>
      <c r="O789" s="54"/>
      <c r="P789" s="54"/>
      <c r="Q789" s="54"/>
      <c r="R789" s="54"/>
    </row>
    <row r="790" spans="12:18" x14ac:dyDescent="0.55000000000000004">
      <c r="L790" s="54"/>
      <c r="M790" s="54"/>
      <c r="N790" s="55"/>
      <c r="O790" s="54"/>
      <c r="P790" s="54"/>
      <c r="Q790" s="54"/>
      <c r="R790" s="54"/>
    </row>
    <row r="791" spans="12:18" x14ac:dyDescent="0.55000000000000004">
      <c r="L791" s="54"/>
      <c r="M791" s="54"/>
      <c r="N791" s="55"/>
      <c r="O791" s="54"/>
      <c r="P791" s="54"/>
      <c r="Q791" s="54"/>
      <c r="R791" s="54"/>
    </row>
    <row r="792" spans="12:18" x14ac:dyDescent="0.55000000000000004">
      <c r="L792" s="54"/>
      <c r="M792" s="54"/>
      <c r="N792" s="55"/>
      <c r="O792" s="54"/>
      <c r="P792" s="54"/>
      <c r="Q792" s="54"/>
      <c r="R792" s="54"/>
    </row>
    <row r="793" spans="12:18" x14ac:dyDescent="0.55000000000000004">
      <c r="L793" s="54"/>
      <c r="M793" s="54"/>
      <c r="N793" s="55"/>
      <c r="O793" s="54"/>
      <c r="P793" s="54"/>
      <c r="Q793" s="54"/>
      <c r="R793" s="54"/>
    </row>
    <row r="794" spans="12:18" x14ac:dyDescent="0.55000000000000004">
      <c r="L794" s="54"/>
      <c r="M794" s="54"/>
      <c r="N794" s="55"/>
      <c r="O794" s="54"/>
      <c r="P794" s="54"/>
      <c r="Q794" s="54"/>
      <c r="R794" s="54"/>
    </row>
    <row r="795" spans="12:18" x14ac:dyDescent="0.55000000000000004">
      <c r="L795" s="54"/>
      <c r="M795" s="54"/>
      <c r="N795" s="55"/>
      <c r="O795" s="54"/>
      <c r="P795" s="54"/>
      <c r="Q795" s="54"/>
      <c r="R795" s="54"/>
    </row>
    <row r="796" spans="12:18" x14ac:dyDescent="0.55000000000000004">
      <c r="L796" s="54"/>
      <c r="M796" s="54"/>
      <c r="N796" s="55"/>
      <c r="O796" s="54"/>
      <c r="P796" s="54"/>
      <c r="Q796" s="54"/>
      <c r="R796" s="54"/>
    </row>
    <row r="797" spans="12:18" x14ac:dyDescent="0.55000000000000004">
      <c r="L797" s="54"/>
      <c r="M797" s="54"/>
      <c r="N797" s="55"/>
      <c r="O797" s="54"/>
      <c r="P797" s="54"/>
      <c r="Q797" s="54"/>
      <c r="R797" s="54"/>
    </row>
    <row r="798" spans="12:18" x14ac:dyDescent="0.55000000000000004">
      <c r="L798" s="54"/>
      <c r="M798" s="54"/>
      <c r="N798" s="55"/>
      <c r="O798" s="54"/>
      <c r="P798" s="54"/>
      <c r="Q798" s="54"/>
      <c r="R798" s="54"/>
    </row>
    <row r="799" spans="12:18" x14ac:dyDescent="0.55000000000000004">
      <c r="L799" s="54"/>
      <c r="M799" s="54"/>
      <c r="N799" s="55"/>
      <c r="O799" s="54"/>
      <c r="P799" s="54"/>
      <c r="Q799" s="54"/>
      <c r="R799" s="54"/>
    </row>
    <row r="800" spans="12:18" x14ac:dyDescent="0.55000000000000004">
      <c r="L800" s="54"/>
      <c r="M800" s="54"/>
      <c r="N800" s="55"/>
      <c r="O800" s="54"/>
      <c r="P800" s="54"/>
      <c r="Q800" s="54"/>
      <c r="R800" s="54"/>
    </row>
    <row r="801" spans="12:18" x14ac:dyDescent="0.55000000000000004">
      <c r="L801" s="54"/>
      <c r="M801" s="54"/>
      <c r="N801" s="55"/>
      <c r="O801" s="54"/>
      <c r="P801" s="54"/>
      <c r="Q801" s="54"/>
      <c r="R801" s="54"/>
    </row>
    <row r="802" spans="12:18" x14ac:dyDescent="0.55000000000000004">
      <c r="L802" s="54"/>
      <c r="M802" s="54"/>
      <c r="N802" s="55"/>
      <c r="O802" s="54"/>
      <c r="P802" s="54"/>
      <c r="Q802" s="54"/>
      <c r="R802" s="54"/>
    </row>
    <row r="803" spans="12:18" x14ac:dyDescent="0.55000000000000004">
      <c r="L803" s="54"/>
      <c r="M803" s="54"/>
      <c r="N803" s="55"/>
      <c r="O803" s="54"/>
      <c r="P803" s="54"/>
      <c r="Q803" s="54"/>
      <c r="R803" s="54"/>
    </row>
    <row r="804" spans="12:18" x14ac:dyDescent="0.55000000000000004">
      <c r="L804" s="54"/>
      <c r="M804" s="54"/>
      <c r="N804" s="55"/>
      <c r="O804" s="54"/>
      <c r="P804" s="54"/>
      <c r="Q804" s="54"/>
      <c r="R804" s="54"/>
    </row>
    <row r="805" spans="12:18" x14ac:dyDescent="0.55000000000000004">
      <c r="L805" s="54"/>
      <c r="M805" s="54"/>
      <c r="N805" s="55"/>
      <c r="O805" s="54"/>
      <c r="P805" s="54"/>
      <c r="Q805" s="54"/>
      <c r="R805" s="54"/>
    </row>
    <row r="806" spans="12:18" x14ac:dyDescent="0.55000000000000004">
      <c r="L806" s="54"/>
      <c r="M806" s="54"/>
      <c r="N806" s="55"/>
      <c r="O806" s="54"/>
      <c r="P806" s="54"/>
      <c r="Q806" s="54"/>
      <c r="R806" s="54"/>
    </row>
    <row r="807" spans="12:18" x14ac:dyDescent="0.55000000000000004">
      <c r="L807" s="54"/>
      <c r="M807" s="54"/>
      <c r="N807" s="55"/>
      <c r="O807" s="54"/>
      <c r="P807" s="54"/>
      <c r="Q807" s="54"/>
      <c r="R807" s="54"/>
    </row>
    <row r="808" spans="12:18" x14ac:dyDescent="0.55000000000000004">
      <c r="L808" s="54"/>
      <c r="M808" s="54"/>
      <c r="N808" s="55"/>
      <c r="O808" s="54"/>
      <c r="P808" s="54"/>
      <c r="Q808" s="54"/>
      <c r="R808" s="54"/>
    </row>
    <row r="809" spans="12:18" x14ac:dyDescent="0.55000000000000004">
      <c r="L809" s="54"/>
      <c r="M809" s="54"/>
      <c r="N809" s="55"/>
      <c r="O809" s="54"/>
      <c r="P809" s="54"/>
      <c r="Q809" s="54"/>
      <c r="R809" s="54"/>
    </row>
    <row r="810" spans="12:18" x14ac:dyDescent="0.55000000000000004">
      <c r="L810" s="54"/>
      <c r="M810" s="54"/>
      <c r="N810" s="55"/>
      <c r="O810" s="54"/>
      <c r="P810" s="54"/>
      <c r="Q810" s="54"/>
      <c r="R810" s="54"/>
    </row>
    <row r="811" spans="12:18" x14ac:dyDescent="0.55000000000000004">
      <c r="L811" s="54"/>
      <c r="M811" s="54"/>
      <c r="N811" s="55"/>
      <c r="O811" s="54"/>
      <c r="P811" s="54"/>
      <c r="Q811" s="54"/>
      <c r="R811" s="54"/>
    </row>
    <row r="812" spans="12:18" x14ac:dyDescent="0.55000000000000004">
      <c r="L812" s="54"/>
      <c r="M812" s="54"/>
      <c r="N812" s="55"/>
      <c r="O812" s="54"/>
      <c r="P812" s="54"/>
      <c r="Q812" s="54"/>
      <c r="R812" s="54"/>
    </row>
    <row r="813" spans="12:18" x14ac:dyDescent="0.55000000000000004">
      <c r="L813" s="54"/>
      <c r="M813" s="54"/>
      <c r="N813" s="55"/>
      <c r="O813" s="54"/>
      <c r="P813" s="54"/>
      <c r="Q813" s="54"/>
      <c r="R813" s="54"/>
    </row>
    <row r="814" spans="12:18" x14ac:dyDescent="0.55000000000000004">
      <c r="L814" s="54"/>
      <c r="M814" s="54"/>
      <c r="N814" s="55"/>
      <c r="O814" s="54"/>
      <c r="P814" s="54"/>
      <c r="Q814" s="54"/>
      <c r="R814" s="54"/>
    </row>
    <row r="815" spans="12:18" x14ac:dyDescent="0.55000000000000004">
      <c r="L815" s="54"/>
      <c r="M815" s="54"/>
      <c r="N815" s="55"/>
      <c r="O815" s="54"/>
      <c r="P815" s="54"/>
      <c r="Q815" s="54"/>
      <c r="R815" s="54"/>
    </row>
    <row r="816" spans="12:18" x14ac:dyDescent="0.55000000000000004">
      <c r="L816" s="54"/>
      <c r="M816" s="54"/>
      <c r="N816" s="55"/>
      <c r="O816" s="54"/>
      <c r="P816" s="54"/>
      <c r="Q816" s="54"/>
      <c r="R816" s="54"/>
    </row>
    <row r="817" spans="12:18" x14ac:dyDescent="0.55000000000000004">
      <c r="L817" s="54"/>
      <c r="M817" s="54"/>
      <c r="N817" s="55"/>
      <c r="O817" s="54"/>
      <c r="P817" s="54"/>
      <c r="Q817" s="54"/>
      <c r="R817" s="54"/>
    </row>
    <row r="818" spans="12:18" x14ac:dyDescent="0.55000000000000004">
      <c r="L818" s="54"/>
      <c r="M818" s="54"/>
      <c r="N818" s="55"/>
      <c r="O818" s="54"/>
      <c r="P818" s="54"/>
      <c r="Q818" s="54"/>
      <c r="R818" s="54"/>
    </row>
    <row r="819" spans="12:18" x14ac:dyDescent="0.55000000000000004">
      <c r="L819" s="54"/>
      <c r="M819" s="54"/>
      <c r="N819" s="55"/>
      <c r="O819" s="54"/>
      <c r="P819" s="54"/>
      <c r="Q819" s="54"/>
      <c r="R819" s="54"/>
    </row>
    <row r="820" spans="12:18" x14ac:dyDescent="0.55000000000000004">
      <c r="L820" s="54"/>
      <c r="M820" s="54"/>
      <c r="N820" s="55"/>
      <c r="O820" s="54"/>
      <c r="P820" s="54"/>
      <c r="Q820" s="54"/>
      <c r="R820" s="54"/>
    </row>
    <row r="821" spans="12:18" x14ac:dyDescent="0.55000000000000004">
      <c r="L821" s="54"/>
      <c r="M821" s="54"/>
      <c r="N821" s="55"/>
      <c r="O821" s="54"/>
      <c r="P821" s="54"/>
      <c r="Q821" s="54"/>
      <c r="R821" s="54"/>
    </row>
    <row r="822" spans="12:18" x14ac:dyDescent="0.55000000000000004">
      <c r="L822" s="54"/>
      <c r="M822" s="54"/>
      <c r="N822" s="55"/>
      <c r="O822" s="54"/>
      <c r="P822" s="54"/>
      <c r="Q822" s="54"/>
      <c r="R822" s="54"/>
    </row>
    <row r="823" spans="12:18" x14ac:dyDescent="0.55000000000000004">
      <c r="L823" s="54"/>
      <c r="M823" s="54"/>
      <c r="N823" s="55"/>
      <c r="O823" s="54"/>
      <c r="P823" s="54"/>
      <c r="Q823" s="54"/>
      <c r="R823" s="54"/>
    </row>
    <row r="824" spans="12:18" x14ac:dyDescent="0.55000000000000004">
      <c r="L824" s="54"/>
      <c r="M824" s="54"/>
      <c r="N824" s="55"/>
      <c r="O824" s="54"/>
      <c r="P824" s="54"/>
      <c r="Q824" s="54"/>
      <c r="R824" s="54"/>
    </row>
    <row r="825" spans="12:18" x14ac:dyDescent="0.55000000000000004">
      <c r="L825" s="54"/>
      <c r="M825" s="54"/>
      <c r="N825" s="55"/>
      <c r="O825" s="54"/>
      <c r="P825" s="54"/>
      <c r="Q825" s="54"/>
      <c r="R825" s="54"/>
    </row>
    <row r="826" spans="12:18" x14ac:dyDescent="0.55000000000000004">
      <c r="L826" s="54"/>
      <c r="M826" s="54"/>
      <c r="N826" s="55"/>
      <c r="O826" s="54"/>
      <c r="P826" s="54"/>
      <c r="Q826" s="54"/>
      <c r="R826" s="54"/>
    </row>
    <row r="827" spans="12:18" x14ac:dyDescent="0.55000000000000004">
      <c r="L827" s="54"/>
      <c r="M827" s="54"/>
      <c r="N827" s="55"/>
      <c r="O827" s="54"/>
      <c r="P827" s="54"/>
      <c r="Q827" s="54"/>
      <c r="R827" s="54"/>
    </row>
    <row r="828" spans="12:18" x14ac:dyDescent="0.55000000000000004">
      <c r="L828" s="54"/>
      <c r="M828" s="54"/>
      <c r="N828" s="55"/>
      <c r="O828" s="54"/>
      <c r="P828" s="54"/>
      <c r="Q828" s="54"/>
      <c r="R828" s="54"/>
    </row>
    <row r="829" spans="12:18" x14ac:dyDescent="0.55000000000000004">
      <c r="L829" s="54"/>
      <c r="M829" s="54"/>
      <c r="N829" s="55"/>
      <c r="O829" s="54"/>
      <c r="P829" s="54"/>
      <c r="Q829" s="54"/>
      <c r="R829" s="54"/>
    </row>
    <row r="830" spans="12:18" x14ac:dyDescent="0.55000000000000004">
      <c r="L830" s="54"/>
      <c r="M830" s="54"/>
      <c r="N830" s="55"/>
      <c r="O830" s="54"/>
      <c r="P830" s="54"/>
      <c r="Q830" s="54"/>
      <c r="R830" s="54"/>
    </row>
    <row r="831" spans="12:18" x14ac:dyDescent="0.55000000000000004">
      <c r="L831" s="54"/>
      <c r="M831" s="54"/>
      <c r="N831" s="55"/>
      <c r="O831" s="54"/>
      <c r="P831" s="54"/>
      <c r="Q831" s="54"/>
      <c r="R831" s="54"/>
    </row>
    <row r="832" spans="12:18" x14ac:dyDescent="0.55000000000000004">
      <c r="L832" s="54"/>
      <c r="M832" s="54"/>
      <c r="N832" s="55"/>
      <c r="O832" s="54"/>
      <c r="P832" s="54"/>
      <c r="Q832" s="54"/>
      <c r="R832" s="54"/>
    </row>
    <row r="833" spans="12:18" x14ac:dyDescent="0.55000000000000004">
      <c r="L833" s="54"/>
      <c r="M833" s="54"/>
      <c r="N833" s="55"/>
      <c r="O833" s="54"/>
      <c r="P833" s="54"/>
      <c r="Q833" s="54"/>
      <c r="R833" s="54"/>
    </row>
    <row r="834" spans="12:18" x14ac:dyDescent="0.55000000000000004">
      <c r="L834" s="54"/>
      <c r="M834" s="54"/>
      <c r="N834" s="55"/>
      <c r="O834" s="54"/>
      <c r="P834" s="54"/>
      <c r="Q834" s="54"/>
      <c r="R834" s="54"/>
    </row>
    <row r="835" spans="12:18" x14ac:dyDescent="0.55000000000000004">
      <c r="L835" s="54"/>
      <c r="M835" s="54"/>
      <c r="N835" s="55"/>
      <c r="O835" s="54"/>
      <c r="P835" s="54"/>
      <c r="Q835" s="54"/>
      <c r="R835" s="54"/>
    </row>
    <row r="836" spans="12:18" x14ac:dyDescent="0.55000000000000004">
      <c r="L836" s="54"/>
      <c r="M836" s="54"/>
      <c r="N836" s="55"/>
      <c r="O836" s="54"/>
      <c r="P836" s="54"/>
      <c r="Q836" s="54"/>
      <c r="R836" s="54"/>
    </row>
    <row r="837" spans="12:18" x14ac:dyDescent="0.55000000000000004">
      <c r="L837" s="54"/>
      <c r="M837" s="54"/>
      <c r="N837" s="55"/>
      <c r="O837" s="54"/>
      <c r="P837" s="54"/>
      <c r="Q837" s="54"/>
      <c r="R837" s="54"/>
    </row>
    <row r="838" spans="12:18" x14ac:dyDescent="0.55000000000000004">
      <c r="L838" s="54"/>
      <c r="M838" s="54"/>
      <c r="N838" s="55"/>
      <c r="O838" s="54"/>
      <c r="P838" s="54"/>
      <c r="Q838" s="54"/>
      <c r="R838" s="54"/>
    </row>
    <row r="839" spans="12:18" x14ac:dyDescent="0.55000000000000004">
      <c r="L839" s="54"/>
      <c r="M839" s="54"/>
      <c r="N839" s="55"/>
      <c r="O839" s="54"/>
      <c r="P839" s="54"/>
      <c r="Q839" s="54"/>
      <c r="R839" s="54"/>
    </row>
    <row r="840" spans="12:18" x14ac:dyDescent="0.55000000000000004">
      <c r="L840" s="54"/>
      <c r="M840" s="54"/>
      <c r="N840" s="55"/>
      <c r="O840" s="54"/>
      <c r="P840" s="54"/>
      <c r="Q840" s="54"/>
      <c r="R840" s="54"/>
    </row>
    <row r="841" spans="12:18" x14ac:dyDescent="0.55000000000000004">
      <c r="L841" s="54"/>
      <c r="M841" s="54"/>
      <c r="N841" s="55"/>
      <c r="O841" s="54"/>
      <c r="P841" s="54"/>
      <c r="Q841" s="54"/>
      <c r="R841" s="54"/>
    </row>
    <row r="842" spans="12:18" x14ac:dyDescent="0.55000000000000004">
      <c r="L842" s="54"/>
      <c r="M842" s="54"/>
      <c r="N842" s="55"/>
      <c r="O842" s="54"/>
      <c r="P842" s="54"/>
      <c r="Q842" s="54"/>
      <c r="R842" s="54"/>
    </row>
    <row r="843" spans="12:18" x14ac:dyDescent="0.55000000000000004">
      <c r="L843" s="54"/>
      <c r="M843" s="54"/>
      <c r="N843" s="55"/>
      <c r="O843" s="54"/>
      <c r="P843" s="54"/>
      <c r="Q843" s="54"/>
      <c r="R843" s="54"/>
    </row>
    <row r="844" spans="12:18" x14ac:dyDescent="0.55000000000000004">
      <c r="L844" s="54"/>
      <c r="M844" s="54"/>
      <c r="N844" s="55"/>
      <c r="O844" s="54"/>
      <c r="P844" s="54"/>
      <c r="Q844" s="54"/>
      <c r="R844" s="54"/>
    </row>
    <row r="845" spans="12:18" x14ac:dyDescent="0.55000000000000004">
      <c r="L845" s="54"/>
      <c r="M845" s="54"/>
      <c r="N845" s="55"/>
      <c r="O845" s="54"/>
      <c r="P845" s="54"/>
      <c r="Q845" s="54"/>
      <c r="R845" s="54"/>
    </row>
    <row r="846" spans="12:18" x14ac:dyDescent="0.55000000000000004">
      <c r="L846" s="54"/>
      <c r="M846" s="54"/>
      <c r="N846" s="55"/>
      <c r="O846" s="54"/>
      <c r="P846" s="54"/>
      <c r="Q846" s="54"/>
      <c r="R846" s="54"/>
    </row>
    <row r="847" spans="12:18" x14ac:dyDescent="0.55000000000000004">
      <c r="L847" s="54"/>
      <c r="M847" s="54"/>
      <c r="N847" s="55"/>
      <c r="O847" s="54"/>
      <c r="P847" s="54"/>
      <c r="Q847" s="54"/>
      <c r="R847" s="54"/>
    </row>
    <row r="848" spans="12:18" x14ac:dyDescent="0.55000000000000004">
      <c r="L848" s="54"/>
      <c r="M848" s="54"/>
      <c r="N848" s="55"/>
      <c r="O848" s="54"/>
      <c r="P848" s="54"/>
      <c r="Q848" s="54"/>
      <c r="R848" s="54"/>
    </row>
    <row r="849" spans="12:18" x14ac:dyDescent="0.55000000000000004">
      <c r="L849" s="54"/>
      <c r="M849" s="54"/>
      <c r="N849" s="55"/>
      <c r="O849" s="54"/>
      <c r="P849" s="54"/>
      <c r="Q849" s="54"/>
      <c r="R849" s="54"/>
    </row>
    <row r="850" spans="12:18" x14ac:dyDescent="0.55000000000000004">
      <c r="L850" s="54"/>
      <c r="M850" s="54"/>
      <c r="N850" s="55"/>
      <c r="O850" s="54"/>
      <c r="P850" s="54"/>
      <c r="Q850" s="54"/>
      <c r="R850" s="54"/>
    </row>
    <row r="851" spans="12:18" x14ac:dyDescent="0.55000000000000004">
      <c r="L851" s="54"/>
      <c r="M851" s="54"/>
      <c r="N851" s="55"/>
      <c r="O851" s="54"/>
      <c r="P851" s="54"/>
      <c r="Q851" s="54"/>
      <c r="R851" s="54"/>
    </row>
    <row r="852" spans="12:18" x14ac:dyDescent="0.55000000000000004">
      <c r="L852" s="54"/>
      <c r="M852" s="54"/>
      <c r="N852" s="55"/>
      <c r="O852" s="54"/>
      <c r="P852" s="54"/>
      <c r="Q852" s="54"/>
      <c r="R852" s="54"/>
    </row>
    <row r="853" spans="12:18" x14ac:dyDescent="0.55000000000000004">
      <c r="L853" s="54"/>
      <c r="M853" s="54"/>
      <c r="N853" s="55"/>
      <c r="O853" s="54"/>
      <c r="P853" s="54"/>
      <c r="Q853" s="54"/>
      <c r="R853" s="54"/>
    </row>
    <row r="854" spans="12:18" x14ac:dyDescent="0.55000000000000004">
      <c r="L854" s="54"/>
      <c r="M854" s="54"/>
      <c r="N854" s="55"/>
      <c r="O854" s="54"/>
      <c r="P854" s="54"/>
      <c r="Q854" s="54"/>
      <c r="R854" s="54"/>
    </row>
    <row r="855" spans="12:18" x14ac:dyDescent="0.55000000000000004">
      <c r="L855" s="54"/>
      <c r="M855" s="54"/>
      <c r="N855" s="55"/>
      <c r="O855" s="54"/>
      <c r="P855" s="54"/>
      <c r="Q855" s="54"/>
      <c r="R855" s="54"/>
    </row>
    <row r="856" spans="12:18" x14ac:dyDescent="0.55000000000000004">
      <c r="L856" s="54"/>
      <c r="M856" s="54"/>
      <c r="N856" s="55"/>
      <c r="O856" s="54"/>
      <c r="P856" s="54"/>
      <c r="Q856" s="54"/>
      <c r="R856" s="54"/>
    </row>
    <row r="857" spans="12:18" x14ac:dyDescent="0.55000000000000004">
      <c r="L857" s="54"/>
      <c r="M857" s="54"/>
      <c r="N857" s="55"/>
      <c r="O857" s="54"/>
      <c r="P857" s="54"/>
      <c r="Q857" s="54"/>
      <c r="R857" s="54"/>
    </row>
    <row r="858" spans="12:18" x14ac:dyDescent="0.55000000000000004">
      <c r="L858" s="54"/>
      <c r="M858" s="54"/>
      <c r="N858" s="55"/>
      <c r="O858" s="54"/>
      <c r="P858" s="54"/>
      <c r="Q858" s="54"/>
      <c r="R858" s="54"/>
    </row>
    <row r="859" spans="12:18" x14ac:dyDescent="0.55000000000000004">
      <c r="L859" s="54"/>
      <c r="M859" s="54"/>
      <c r="N859" s="55"/>
      <c r="O859" s="54"/>
      <c r="P859" s="54"/>
      <c r="Q859" s="54"/>
      <c r="R859" s="54"/>
    </row>
    <row r="860" spans="12:18" x14ac:dyDescent="0.55000000000000004">
      <c r="L860" s="54"/>
      <c r="M860" s="54"/>
      <c r="N860" s="55"/>
      <c r="O860" s="54"/>
      <c r="P860" s="54"/>
      <c r="Q860" s="54"/>
      <c r="R860" s="54"/>
    </row>
    <row r="861" spans="12:18" x14ac:dyDescent="0.55000000000000004">
      <c r="L861" s="54"/>
      <c r="M861" s="54"/>
      <c r="N861" s="55"/>
      <c r="O861" s="54"/>
      <c r="P861" s="54"/>
      <c r="Q861" s="54"/>
      <c r="R861" s="54"/>
    </row>
    <row r="862" spans="12:18" x14ac:dyDescent="0.55000000000000004">
      <c r="L862" s="54"/>
      <c r="M862" s="54"/>
      <c r="N862" s="55"/>
      <c r="O862" s="54"/>
      <c r="P862" s="54"/>
      <c r="Q862" s="54"/>
      <c r="R862" s="54"/>
    </row>
    <row r="863" spans="12:18" x14ac:dyDescent="0.55000000000000004">
      <c r="L863" s="54"/>
      <c r="M863" s="54"/>
      <c r="N863" s="55"/>
      <c r="O863" s="54"/>
      <c r="P863" s="54"/>
      <c r="Q863" s="54"/>
      <c r="R863" s="54"/>
    </row>
    <row r="864" spans="12:18" x14ac:dyDescent="0.55000000000000004">
      <c r="L864" s="54"/>
      <c r="M864" s="54"/>
      <c r="N864" s="55"/>
      <c r="O864" s="54"/>
      <c r="P864" s="54"/>
      <c r="Q864" s="54"/>
      <c r="R864" s="54"/>
    </row>
    <row r="865" spans="12:18" x14ac:dyDescent="0.55000000000000004">
      <c r="L865" s="54"/>
      <c r="M865" s="54"/>
      <c r="N865" s="55"/>
      <c r="O865" s="54"/>
      <c r="P865" s="54"/>
      <c r="Q865" s="54"/>
      <c r="R865" s="54"/>
    </row>
    <row r="866" spans="12:18" x14ac:dyDescent="0.55000000000000004">
      <c r="L866" s="54"/>
      <c r="M866" s="54"/>
      <c r="N866" s="55"/>
      <c r="O866" s="54"/>
      <c r="P866" s="54"/>
      <c r="Q866" s="54"/>
      <c r="R866" s="54"/>
    </row>
    <row r="867" spans="12:18" x14ac:dyDescent="0.55000000000000004">
      <c r="L867" s="54"/>
      <c r="M867" s="54"/>
      <c r="N867" s="55"/>
      <c r="O867" s="54"/>
      <c r="P867" s="54"/>
      <c r="Q867" s="54"/>
      <c r="R867" s="54"/>
    </row>
    <row r="868" spans="12:18" x14ac:dyDescent="0.55000000000000004">
      <c r="L868" s="54"/>
      <c r="M868" s="54"/>
      <c r="N868" s="55"/>
      <c r="O868" s="54"/>
      <c r="P868" s="54"/>
      <c r="Q868" s="54"/>
      <c r="R868" s="54"/>
    </row>
    <row r="869" spans="12:18" x14ac:dyDescent="0.55000000000000004">
      <c r="L869" s="54"/>
      <c r="M869" s="54"/>
      <c r="N869" s="55"/>
      <c r="O869" s="54"/>
      <c r="P869" s="54"/>
      <c r="Q869" s="54"/>
      <c r="R869" s="54"/>
    </row>
    <row r="870" spans="12:18" x14ac:dyDescent="0.55000000000000004">
      <c r="L870" s="54"/>
      <c r="M870" s="54"/>
      <c r="N870" s="55"/>
      <c r="O870" s="54"/>
      <c r="P870" s="54"/>
      <c r="Q870" s="54"/>
      <c r="R870" s="54"/>
    </row>
    <row r="871" spans="12:18" x14ac:dyDescent="0.55000000000000004">
      <c r="L871" s="54"/>
      <c r="M871" s="54"/>
      <c r="N871" s="55"/>
      <c r="O871" s="54"/>
      <c r="P871" s="54"/>
      <c r="Q871" s="54"/>
      <c r="R871" s="54"/>
    </row>
    <row r="872" spans="12:18" x14ac:dyDescent="0.55000000000000004">
      <c r="L872" s="54"/>
      <c r="M872" s="54"/>
      <c r="N872" s="55"/>
      <c r="O872" s="54"/>
      <c r="P872" s="54"/>
      <c r="Q872" s="54"/>
      <c r="R872" s="54"/>
    </row>
    <row r="873" spans="12:18" x14ac:dyDescent="0.55000000000000004">
      <c r="L873" s="54"/>
      <c r="M873" s="54"/>
      <c r="N873" s="55"/>
      <c r="O873" s="54"/>
      <c r="P873" s="54"/>
      <c r="Q873" s="54"/>
      <c r="R873" s="54"/>
    </row>
    <row r="874" spans="12:18" x14ac:dyDescent="0.55000000000000004">
      <c r="L874" s="54"/>
      <c r="M874" s="54"/>
      <c r="N874" s="55"/>
      <c r="O874" s="54"/>
      <c r="P874" s="54"/>
      <c r="Q874" s="54"/>
      <c r="R874" s="54"/>
    </row>
    <row r="875" spans="12:18" x14ac:dyDescent="0.55000000000000004">
      <c r="L875" s="54"/>
      <c r="M875" s="54"/>
      <c r="N875" s="55"/>
      <c r="O875" s="54"/>
      <c r="P875" s="54"/>
      <c r="Q875" s="54"/>
      <c r="R875" s="54"/>
    </row>
    <row r="876" spans="12:18" x14ac:dyDescent="0.55000000000000004">
      <c r="L876" s="54"/>
      <c r="M876" s="54"/>
      <c r="N876" s="55"/>
      <c r="O876" s="54"/>
      <c r="P876" s="54"/>
      <c r="Q876" s="54"/>
      <c r="R876" s="54"/>
    </row>
    <row r="877" spans="12:18" x14ac:dyDescent="0.55000000000000004">
      <c r="L877" s="54"/>
      <c r="M877" s="54"/>
      <c r="N877" s="55"/>
      <c r="O877" s="54"/>
      <c r="P877" s="54"/>
      <c r="Q877" s="54"/>
      <c r="R877" s="54"/>
    </row>
    <row r="878" spans="12:18" x14ac:dyDescent="0.55000000000000004">
      <c r="L878" s="54"/>
      <c r="M878" s="54"/>
      <c r="N878" s="55"/>
      <c r="O878" s="54"/>
      <c r="P878" s="54"/>
      <c r="Q878" s="54"/>
      <c r="R878" s="54"/>
    </row>
    <row r="879" spans="12:18" x14ac:dyDescent="0.55000000000000004">
      <c r="L879" s="54"/>
      <c r="M879" s="54"/>
      <c r="N879" s="55"/>
      <c r="O879" s="54"/>
      <c r="P879" s="54"/>
      <c r="Q879" s="54"/>
      <c r="R879" s="54"/>
    </row>
    <row r="880" spans="12:18" x14ac:dyDescent="0.55000000000000004">
      <c r="L880" s="54"/>
      <c r="M880" s="54"/>
      <c r="N880" s="55"/>
      <c r="O880" s="54"/>
      <c r="P880" s="54"/>
      <c r="Q880" s="54"/>
      <c r="R880" s="54"/>
    </row>
    <row r="881" spans="12:18" x14ac:dyDescent="0.55000000000000004">
      <c r="L881" s="54"/>
      <c r="M881" s="54"/>
      <c r="N881" s="55"/>
      <c r="O881" s="54"/>
      <c r="P881" s="54"/>
      <c r="Q881" s="54"/>
      <c r="R881" s="54"/>
    </row>
    <row r="882" spans="12:18" x14ac:dyDescent="0.55000000000000004">
      <c r="L882" s="54"/>
      <c r="M882" s="54"/>
      <c r="N882" s="55"/>
      <c r="O882" s="54"/>
      <c r="P882" s="54"/>
      <c r="Q882" s="54"/>
      <c r="R882" s="54"/>
    </row>
    <row r="883" spans="12:18" x14ac:dyDescent="0.55000000000000004">
      <c r="L883" s="54"/>
      <c r="M883" s="54"/>
      <c r="N883" s="55"/>
      <c r="O883" s="54"/>
      <c r="P883" s="54"/>
      <c r="Q883" s="54"/>
      <c r="R883" s="54"/>
    </row>
    <row r="884" spans="12:18" x14ac:dyDescent="0.55000000000000004">
      <c r="L884" s="54"/>
      <c r="M884" s="54"/>
      <c r="N884" s="55"/>
      <c r="O884" s="54"/>
      <c r="P884" s="54"/>
      <c r="Q884" s="54"/>
      <c r="R884" s="54"/>
    </row>
    <row r="885" spans="12:18" x14ac:dyDescent="0.55000000000000004">
      <c r="L885" s="54"/>
      <c r="M885" s="54"/>
      <c r="N885" s="55"/>
      <c r="O885" s="54"/>
      <c r="P885" s="54"/>
      <c r="Q885" s="54"/>
      <c r="R885" s="54"/>
    </row>
    <row r="886" spans="12:18" x14ac:dyDescent="0.55000000000000004">
      <c r="L886" s="54"/>
      <c r="M886" s="54"/>
      <c r="N886" s="55"/>
      <c r="O886" s="54"/>
      <c r="P886" s="54"/>
      <c r="Q886" s="54"/>
      <c r="R886" s="54"/>
    </row>
    <row r="887" spans="12:18" x14ac:dyDescent="0.55000000000000004">
      <c r="L887" s="54"/>
      <c r="M887" s="54"/>
      <c r="N887" s="55"/>
      <c r="O887" s="54"/>
      <c r="P887" s="54"/>
      <c r="Q887" s="54"/>
      <c r="R887" s="54"/>
    </row>
    <row r="888" spans="12:18" x14ac:dyDescent="0.55000000000000004">
      <c r="L888" s="54"/>
      <c r="M888" s="54"/>
      <c r="N888" s="55"/>
      <c r="O888" s="54"/>
      <c r="P888" s="54"/>
      <c r="Q888" s="54"/>
      <c r="R888" s="54"/>
    </row>
    <row r="889" spans="12:18" x14ac:dyDescent="0.55000000000000004">
      <c r="L889" s="54"/>
      <c r="M889" s="54"/>
      <c r="N889" s="55"/>
      <c r="O889" s="54"/>
      <c r="P889" s="54"/>
      <c r="Q889" s="54"/>
      <c r="R889" s="54"/>
    </row>
    <row r="890" spans="12:18" x14ac:dyDescent="0.55000000000000004">
      <c r="L890" s="54"/>
      <c r="M890" s="54"/>
      <c r="N890" s="55"/>
      <c r="O890" s="54"/>
      <c r="P890" s="54"/>
      <c r="Q890" s="54"/>
      <c r="R890" s="54"/>
    </row>
    <row r="891" spans="12:18" x14ac:dyDescent="0.55000000000000004">
      <c r="L891" s="54"/>
      <c r="M891" s="54"/>
      <c r="N891" s="55"/>
      <c r="O891" s="54"/>
      <c r="P891" s="54"/>
      <c r="Q891" s="54"/>
      <c r="R891" s="54"/>
    </row>
    <row r="892" spans="12:18" x14ac:dyDescent="0.55000000000000004">
      <c r="L892" s="54"/>
      <c r="M892" s="54"/>
      <c r="N892" s="55"/>
      <c r="O892" s="54"/>
      <c r="P892" s="54"/>
      <c r="Q892" s="54"/>
      <c r="R892" s="54"/>
    </row>
    <row r="893" spans="12:18" x14ac:dyDescent="0.55000000000000004">
      <c r="L893" s="54"/>
      <c r="M893" s="54"/>
      <c r="N893" s="55"/>
      <c r="O893" s="54"/>
      <c r="P893" s="54"/>
      <c r="Q893" s="54"/>
      <c r="R893" s="54"/>
    </row>
    <row r="894" spans="12:18" x14ac:dyDescent="0.55000000000000004">
      <c r="L894" s="54"/>
      <c r="M894" s="54"/>
      <c r="N894" s="55"/>
      <c r="O894" s="54"/>
      <c r="P894" s="54"/>
      <c r="Q894" s="54"/>
      <c r="R894" s="54"/>
    </row>
    <row r="895" spans="12:18" x14ac:dyDescent="0.55000000000000004">
      <c r="L895" s="54"/>
      <c r="M895" s="54"/>
      <c r="N895" s="55"/>
      <c r="O895" s="54"/>
      <c r="P895" s="54"/>
      <c r="Q895" s="54"/>
      <c r="R895" s="54"/>
    </row>
    <row r="896" spans="12:18" x14ac:dyDescent="0.55000000000000004">
      <c r="L896" s="54"/>
      <c r="M896" s="54"/>
      <c r="N896" s="55"/>
      <c r="O896" s="54"/>
      <c r="P896" s="54"/>
      <c r="Q896" s="54"/>
      <c r="R896" s="54"/>
    </row>
    <row r="897" spans="12:18" x14ac:dyDescent="0.55000000000000004">
      <c r="L897" s="54"/>
      <c r="M897" s="54"/>
      <c r="N897" s="55"/>
      <c r="O897" s="54"/>
      <c r="P897" s="54"/>
      <c r="Q897" s="54"/>
      <c r="R897" s="54"/>
    </row>
    <row r="898" spans="12:18" x14ac:dyDescent="0.55000000000000004">
      <c r="L898" s="54"/>
      <c r="M898" s="54"/>
      <c r="N898" s="55"/>
      <c r="O898" s="54"/>
      <c r="P898" s="54"/>
      <c r="Q898" s="54"/>
      <c r="R898" s="54"/>
    </row>
    <row r="899" spans="12:18" x14ac:dyDescent="0.55000000000000004">
      <c r="L899" s="54"/>
      <c r="M899" s="54"/>
      <c r="N899" s="55"/>
      <c r="O899" s="54"/>
      <c r="P899" s="54"/>
      <c r="Q899" s="54"/>
      <c r="R899" s="54"/>
    </row>
    <row r="900" spans="12:18" x14ac:dyDescent="0.55000000000000004">
      <c r="L900" s="54"/>
      <c r="M900" s="54"/>
      <c r="N900" s="55"/>
      <c r="O900" s="54"/>
      <c r="P900" s="54"/>
      <c r="Q900" s="54"/>
      <c r="R900" s="54"/>
    </row>
    <row r="901" spans="12:18" x14ac:dyDescent="0.55000000000000004">
      <c r="L901" s="54"/>
      <c r="M901" s="54"/>
      <c r="N901" s="55"/>
      <c r="O901" s="54"/>
      <c r="P901" s="54"/>
      <c r="Q901" s="54"/>
      <c r="R901" s="54"/>
    </row>
    <row r="902" spans="12:18" x14ac:dyDescent="0.55000000000000004">
      <c r="L902" s="54"/>
      <c r="M902" s="54"/>
      <c r="N902" s="55"/>
      <c r="O902" s="54"/>
      <c r="P902" s="54"/>
      <c r="Q902" s="54"/>
      <c r="R902" s="54"/>
    </row>
    <row r="903" spans="12:18" x14ac:dyDescent="0.55000000000000004">
      <c r="L903" s="54"/>
      <c r="M903" s="54"/>
      <c r="N903" s="55"/>
      <c r="O903" s="54"/>
      <c r="P903" s="54"/>
      <c r="Q903" s="54"/>
      <c r="R903" s="54"/>
    </row>
    <row r="904" spans="12:18" x14ac:dyDescent="0.55000000000000004">
      <c r="L904" s="54"/>
      <c r="M904" s="54"/>
      <c r="N904" s="55"/>
      <c r="O904" s="54"/>
      <c r="P904" s="54"/>
      <c r="Q904" s="54"/>
      <c r="R904" s="54"/>
    </row>
    <row r="905" spans="12:18" x14ac:dyDescent="0.55000000000000004">
      <c r="L905" s="54"/>
      <c r="M905" s="54"/>
      <c r="N905" s="55"/>
      <c r="O905" s="54"/>
      <c r="P905" s="54"/>
      <c r="Q905" s="54"/>
      <c r="R905" s="54"/>
    </row>
    <row r="906" spans="12:18" x14ac:dyDescent="0.55000000000000004">
      <c r="L906" s="54"/>
      <c r="M906" s="54"/>
      <c r="N906" s="55"/>
      <c r="O906" s="54"/>
      <c r="P906" s="54"/>
      <c r="Q906" s="54"/>
      <c r="R906" s="54"/>
    </row>
    <row r="907" spans="12:18" x14ac:dyDescent="0.55000000000000004">
      <c r="L907" s="54"/>
      <c r="M907" s="54"/>
      <c r="N907" s="55"/>
      <c r="O907" s="54"/>
      <c r="P907" s="54"/>
      <c r="Q907" s="54"/>
      <c r="R907" s="54"/>
    </row>
    <row r="908" spans="12:18" x14ac:dyDescent="0.55000000000000004">
      <c r="L908" s="54"/>
      <c r="M908" s="54"/>
      <c r="N908" s="55"/>
      <c r="O908" s="54"/>
      <c r="P908" s="54"/>
      <c r="Q908" s="54"/>
      <c r="R908" s="54"/>
    </row>
    <row r="909" spans="12:18" x14ac:dyDescent="0.55000000000000004">
      <c r="L909" s="54"/>
      <c r="M909" s="54"/>
      <c r="N909" s="55"/>
      <c r="O909" s="54"/>
      <c r="P909" s="54"/>
      <c r="Q909" s="54"/>
      <c r="R909" s="54"/>
    </row>
    <row r="910" spans="12:18" x14ac:dyDescent="0.55000000000000004">
      <c r="L910" s="54"/>
      <c r="M910" s="54"/>
      <c r="N910" s="55"/>
      <c r="O910" s="54"/>
      <c r="P910" s="54"/>
      <c r="Q910" s="54"/>
      <c r="R910" s="54"/>
    </row>
    <row r="911" spans="12:18" x14ac:dyDescent="0.55000000000000004">
      <c r="L911" s="54"/>
      <c r="M911" s="54"/>
      <c r="N911" s="55"/>
      <c r="O911" s="54"/>
      <c r="P911" s="54"/>
      <c r="Q911" s="54"/>
      <c r="R911" s="54"/>
    </row>
    <row r="912" spans="12:18" x14ac:dyDescent="0.55000000000000004">
      <c r="L912" s="54"/>
      <c r="M912" s="54"/>
      <c r="N912" s="55"/>
      <c r="O912" s="54"/>
      <c r="P912" s="54"/>
      <c r="Q912" s="54"/>
      <c r="R912" s="54"/>
    </row>
    <row r="913" spans="12:18" x14ac:dyDescent="0.55000000000000004">
      <c r="L913" s="54"/>
      <c r="M913" s="54"/>
      <c r="N913" s="55"/>
      <c r="O913" s="54"/>
      <c r="P913" s="54"/>
      <c r="Q913" s="54"/>
      <c r="R913" s="54"/>
    </row>
    <row r="914" spans="12:18" x14ac:dyDescent="0.55000000000000004">
      <c r="L914" s="54"/>
      <c r="M914" s="54"/>
      <c r="N914" s="55"/>
      <c r="O914" s="54"/>
      <c r="P914" s="54"/>
      <c r="Q914" s="54"/>
      <c r="R914" s="54"/>
    </row>
    <row r="915" spans="12:18" x14ac:dyDescent="0.55000000000000004">
      <c r="L915" s="54"/>
      <c r="M915" s="54"/>
      <c r="N915" s="55"/>
      <c r="O915" s="54"/>
      <c r="P915" s="54"/>
      <c r="Q915" s="54"/>
      <c r="R915" s="54"/>
    </row>
    <row r="916" spans="12:18" x14ac:dyDescent="0.55000000000000004">
      <c r="L916" s="54"/>
      <c r="M916" s="54"/>
      <c r="N916" s="55"/>
      <c r="O916" s="54"/>
      <c r="P916" s="54"/>
      <c r="Q916" s="54"/>
      <c r="R916" s="54"/>
    </row>
    <row r="917" spans="12:18" x14ac:dyDescent="0.55000000000000004">
      <c r="L917" s="54"/>
      <c r="M917" s="54"/>
      <c r="N917" s="55"/>
      <c r="O917" s="54"/>
      <c r="P917" s="54"/>
      <c r="Q917" s="54"/>
      <c r="R917" s="54"/>
    </row>
    <row r="918" spans="12:18" x14ac:dyDescent="0.55000000000000004">
      <c r="L918" s="54"/>
      <c r="M918" s="54"/>
      <c r="N918" s="55"/>
      <c r="O918" s="54"/>
      <c r="P918" s="54"/>
      <c r="Q918" s="54"/>
      <c r="R918" s="54"/>
    </row>
    <row r="919" spans="12:18" x14ac:dyDescent="0.55000000000000004">
      <c r="L919" s="54"/>
      <c r="M919" s="54"/>
      <c r="N919" s="55"/>
      <c r="O919" s="54"/>
      <c r="P919" s="54"/>
      <c r="Q919" s="54"/>
      <c r="R919" s="54"/>
    </row>
    <row r="920" spans="12:18" x14ac:dyDescent="0.55000000000000004">
      <c r="L920" s="54"/>
      <c r="M920" s="54"/>
      <c r="N920" s="55"/>
      <c r="O920" s="54"/>
      <c r="P920" s="54"/>
      <c r="Q920" s="54"/>
      <c r="R920" s="54"/>
    </row>
    <row r="921" spans="12:18" x14ac:dyDescent="0.55000000000000004">
      <c r="L921" s="54"/>
      <c r="M921" s="54"/>
      <c r="N921" s="55"/>
      <c r="O921" s="54"/>
      <c r="P921" s="54"/>
      <c r="Q921" s="54"/>
      <c r="R921" s="54"/>
    </row>
    <row r="922" spans="12:18" x14ac:dyDescent="0.55000000000000004">
      <c r="L922" s="54"/>
      <c r="M922" s="54"/>
      <c r="N922" s="55"/>
      <c r="O922" s="54"/>
      <c r="P922" s="54"/>
      <c r="Q922" s="54"/>
      <c r="R922" s="54"/>
    </row>
    <row r="923" spans="12:18" x14ac:dyDescent="0.55000000000000004">
      <c r="L923" s="54"/>
      <c r="M923" s="54"/>
      <c r="N923" s="55"/>
      <c r="O923" s="54"/>
      <c r="P923" s="54"/>
      <c r="Q923" s="54"/>
      <c r="R923" s="54"/>
    </row>
    <row r="924" spans="12:18" x14ac:dyDescent="0.55000000000000004">
      <c r="L924" s="54"/>
      <c r="M924" s="54"/>
      <c r="N924" s="55"/>
      <c r="O924" s="54"/>
      <c r="P924" s="54"/>
      <c r="Q924" s="54"/>
      <c r="R924" s="54"/>
    </row>
    <row r="925" spans="12:18" x14ac:dyDescent="0.55000000000000004">
      <c r="L925" s="54"/>
      <c r="M925" s="54"/>
      <c r="N925" s="55"/>
      <c r="O925" s="54"/>
      <c r="P925" s="54"/>
      <c r="Q925" s="54"/>
      <c r="R925" s="54"/>
    </row>
    <row r="926" spans="12:18" x14ac:dyDescent="0.55000000000000004">
      <c r="L926" s="54"/>
      <c r="M926" s="54"/>
      <c r="N926" s="55"/>
      <c r="O926" s="54"/>
      <c r="P926" s="54"/>
      <c r="Q926" s="54"/>
      <c r="R926" s="54"/>
    </row>
    <row r="927" spans="12:18" x14ac:dyDescent="0.55000000000000004">
      <c r="L927" s="54"/>
      <c r="M927" s="54"/>
      <c r="N927" s="55"/>
      <c r="O927" s="54"/>
      <c r="P927" s="54"/>
      <c r="Q927" s="54"/>
      <c r="R927" s="54"/>
    </row>
    <row r="928" spans="12:18" x14ac:dyDescent="0.55000000000000004">
      <c r="L928" s="54"/>
      <c r="M928" s="54"/>
      <c r="N928" s="55"/>
      <c r="O928" s="54"/>
      <c r="P928" s="54"/>
      <c r="Q928" s="54"/>
      <c r="R928" s="54"/>
    </row>
    <row r="929" spans="12:18" x14ac:dyDescent="0.55000000000000004">
      <c r="L929" s="54"/>
      <c r="M929" s="54"/>
      <c r="N929" s="55"/>
      <c r="O929" s="54"/>
      <c r="P929" s="54"/>
      <c r="Q929" s="54"/>
      <c r="R929" s="54"/>
    </row>
    <row r="930" spans="12:18" x14ac:dyDescent="0.55000000000000004">
      <c r="L930" s="54"/>
      <c r="M930" s="54"/>
      <c r="N930" s="55"/>
      <c r="O930" s="54"/>
      <c r="P930" s="54"/>
      <c r="Q930" s="54"/>
      <c r="R930" s="54"/>
    </row>
    <row r="931" spans="12:18" x14ac:dyDescent="0.55000000000000004">
      <c r="L931" s="54"/>
      <c r="M931" s="54"/>
      <c r="N931" s="55"/>
      <c r="O931" s="54"/>
      <c r="P931" s="54"/>
      <c r="Q931" s="54"/>
      <c r="R931" s="54"/>
    </row>
    <row r="932" spans="12:18" x14ac:dyDescent="0.55000000000000004">
      <c r="L932" s="54"/>
      <c r="M932" s="54"/>
      <c r="N932" s="55"/>
      <c r="O932" s="54"/>
      <c r="P932" s="54"/>
      <c r="Q932" s="54"/>
      <c r="R932" s="54"/>
    </row>
    <row r="933" spans="12:18" x14ac:dyDescent="0.55000000000000004">
      <c r="L933" s="54"/>
      <c r="M933" s="54"/>
      <c r="N933" s="55"/>
      <c r="O933" s="54"/>
      <c r="P933" s="54"/>
      <c r="Q933" s="54"/>
      <c r="R933" s="54"/>
    </row>
    <row r="934" spans="12:18" x14ac:dyDescent="0.55000000000000004">
      <c r="L934" s="54"/>
      <c r="M934" s="54"/>
      <c r="N934" s="55"/>
      <c r="O934" s="54"/>
      <c r="P934" s="54"/>
      <c r="Q934" s="54"/>
      <c r="R934" s="54"/>
    </row>
    <row r="935" spans="12:18" x14ac:dyDescent="0.55000000000000004">
      <c r="L935" s="54"/>
      <c r="M935" s="54"/>
      <c r="N935" s="55"/>
      <c r="O935" s="54"/>
      <c r="P935" s="54"/>
      <c r="Q935" s="54"/>
      <c r="R935" s="54"/>
    </row>
    <row r="936" spans="12:18" x14ac:dyDescent="0.55000000000000004">
      <c r="L936" s="54"/>
      <c r="M936" s="54"/>
      <c r="N936" s="55"/>
      <c r="O936" s="54"/>
      <c r="P936" s="54"/>
      <c r="Q936" s="54"/>
      <c r="R936" s="54"/>
    </row>
    <row r="937" spans="12:18" x14ac:dyDescent="0.55000000000000004">
      <c r="L937" s="54"/>
      <c r="M937" s="54"/>
      <c r="N937" s="55"/>
      <c r="O937" s="54"/>
      <c r="P937" s="54"/>
      <c r="Q937" s="54"/>
      <c r="R937" s="54"/>
    </row>
    <row r="938" spans="12:18" x14ac:dyDescent="0.55000000000000004">
      <c r="L938" s="54"/>
      <c r="M938" s="54"/>
      <c r="N938" s="55"/>
      <c r="O938" s="54"/>
      <c r="P938" s="54"/>
      <c r="Q938" s="54"/>
      <c r="R938" s="54"/>
    </row>
    <row r="939" spans="12:18" x14ac:dyDescent="0.55000000000000004">
      <c r="L939" s="54"/>
      <c r="M939" s="54"/>
      <c r="N939" s="55"/>
      <c r="O939" s="54"/>
      <c r="P939" s="54"/>
      <c r="Q939" s="54"/>
      <c r="R939" s="54"/>
    </row>
    <row r="940" spans="12:18" x14ac:dyDescent="0.55000000000000004">
      <c r="L940" s="54"/>
      <c r="M940" s="54"/>
      <c r="N940" s="55"/>
      <c r="O940" s="54"/>
      <c r="P940" s="54"/>
      <c r="Q940" s="54"/>
      <c r="R940" s="54"/>
    </row>
    <row r="941" spans="12:18" x14ac:dyDescent="0.55000000000000004">
      <c r="L941" s="54"/>
      <c r="M941" s="54"/>
      <c r="N941" s="55"/>
      <c r="O941" s="54"/>
      <c r="P941" s="54"/>
      <c r="Q941" s="54"/>
      <c r="R941" s="54"/>
    </row>
    <row r="942" spans="12:18" x14ac:dyDescent="0.55000000000000004">
      <c r="L942" s="54"/>
      <c r="M942" s="54"/>
      <c r="N942" s="55"/>
      <c r="O942" s="54"/>
      <c r="P942" s="54"/>
      <c r="Q942" s="54"/>
      <c r="R942" s="54"/>
    </row>
    <row r="943" spans="12:18" x14ac:dyDescent="0.55000000000000004">
      <c r="L943" s="54"/>
      <c r="M943" s="54"/>
      <c r="N943" s="55"/>
      <c r="O943" s="54"/>
      <c r="P943" s="54"/>
      <c r="Q943" s="54"/>
      <c r="R943" s="54"/>
    </row>
    <row r="944" spans="12:18" x14ac:dyDescent="0.55000000000000004">
      <c r="L944" s="54"/>
      <c r="M944" s="54"/>
      <c r="N944" s="55"/>
      <c r="O944" s="54"/>
      <c r="P944" s="54"/>
      <c r="Q944" s="54"/>
      <c r="R944" s="54"/>
    </row>
    <row r="945" spans="12:18" x14ac:dyDescent="0.55000000000000004">
      <c r="L945" s="54"/>
      <c r="M945" s="54"/>
      <c r="N945" s="55"/>
      <c r="O945" s="54"/>
      <c r="P945" s="54"/>
      <c r="Q945" s="54"/>
      <c r="R945" s="54"/>
    </row>
    <row r="946" spans="12:18" x14ac:dyDescent="0.55000000000000004">
      <c r="L946" s="54"/>
      <c r="M946" s="54"/>
      <c r="N946" s="55"/>
      <c r="O946" s="54"/>
      <c r="P946" s="54"/>
      <c r="Q946" s="54"/>
      <c r="R946" s="54"/>
    </row>
    <row r="947" spans="12:18" x14ac:dyDescent="0.55000000000000004">
      <c r="L947" s="54"/>
      <c r="M947" s="54"/>
      <c r="N947" s="55"/>
      <c r="O947" s="54"/>
      <c r="P947" s="54"/>
      <c r="Q947" s="54"/>
      <c r="R947" s="54"/>
    </row>
    <row r="948" spans="12:18" x14ac:dyDescent="0.55000000000000004">
      <c r="L948" s="54"/>
      <c r="M948" s="54"/>
      <c r="N948" s="55"/>
      <c r="O948" s="54"/>
      <c r="P948" s="54"/>
      <c r="Q948" s="54"/>
      <c r="R948" s="54"/>
    </row>
    <row r="949" spans="12:18" x14ac:dyDescent="0.55000000000000004">
      <c r="L949" s="54"/>
      <c r="M949" s="54"/>
      <c r="N949" s="55"/>
      <c r="O949" s="54"/>
      <c r="P949" s="54"/>
      <c r="Q949" s="54"/>
      <c r="R949" s="54"/>
    </row>
    <row r="950" spans="12:18" x14ac:dyDescent="0.55000000000000004">
      <c r="L950" s="54"/>
      <c r="M950" s="54"/>
      <c r="N950" s="55"/>
      <c r="O950" s="54"/>
      <c r="P950" s="54"/>
      <c r="Q950" s="54"/>
      <c r="R950" s="54"/>
    </row>
    <row r="951" spans="12:18" x14ac:dyDescent="0.55000000000000004">
      <c r="L951" s="54"/>
      <c r="M951" s="54"/>
      <c r="N951" s="55"/>
      <c r="O951" s="54"/>
      <c r="P951" s="54"/>
      <c r="Q951" s="54"/>
      <c r="R951" s="54"/>
    </row>
    <row r="952" spans="12:18" x14ac:dyDescent="0.55000000000000004">
      <c r="L952" s="54"/>
      <c r="M952" s="54"/>
      <c r="N952" s="55"/>
      <c r="O952" s="54"/>
      <c r="P952" s="54"/>
      <c r="Q952" s="54"/>
      <c r="R952" s="54"/>
    </row>
    <row r="953" spans="12:18" x14ac:dyDescent="0.55000000000000004">
      <c r="L953" s="54"/>
      <c r="M953" s="54"/>
      <c r="N953" s="55"/>
      <c r="O953" s="54"/>
      <c r="P953" s="54"/>
      <c r="Q953" s="54"/>
      <c r="R953" s="54"/>
    </row>
    <row r="954" spans="12:18" x14ac:dyDescent="0.55000000000000004">
      <c r="L954" s="54"/>
      <c r="M954" s="54"/>
      <c r="N954" s="55"/>
      <c r="O954" s="54"/>
      <c r="P954" s="54"/>
      <c r="Q954" s="54"/>
      <c r="R954" s="54"/>
    </row>
    <row r="955" spans="12:18" x14ac:dyDescent="0.55000000000000004">
      <c r="L955" s="54"/>
      <c r="M955" s="54"/>
      <c r="N955" s="55"/>
      <c r="O955" s="54"/>
      <c r="P955" s="54"/>
      <c r="Q955" s="54"/>
      <c r="R955" s="54"/>
    </row>
    <row r="956" spans="12:18" x14ac:dyDescent="0.55000000000000004">
      <c r="L956" s="54"/>
      <c r="M956" s="54"/>
      <c r="N956" s="55"/>
      <c r="O956" s="54"/>
      <c r="P956" s="54"/>
      <c r="Q956" s="54"/>
      <c r="R956" s="54"/>
    </row>
    <row r="957" spans="12:18" x14ac:dyDescent="0.55000000000000004">
      <c r="L957" s="54"/>
      <c r="M957" s="54"/>
      <c r="N957" s="55"/>
      <c r="O957" s="54"/>
      <c r="P957" s="54"/>
      <c r="Q957" s="54"/>
      <c r="R957" s="54"/>
    </row>
    <row r="958" spans="12:18" x14ac:dyDescent="0.55000000000000004">
      <c r="L958" s="54"/>
      <c r="M958" s="54"/>
      <c r="N958" s="55"/>
      <c r="O958" s="54"/>
      <c r="P958" s="54"/>
      <c r="Q958" s="54"/>
      <c r="R958" s="54"/>
    </row>
    <row r="959" spans="12:18" x14ac:dyDescent="0.55000000000000004">
      <c r="L959" s="54"/>
      <c r="M959" s="54"/>
      <c r="N959" s="55"/>
      <c r="O959" s="54"/>
      <c r="P959" s="54"/>
      <c r="Q959" s="54"/>
      <c r="R959" s="54"/>
    </row>
    <row r="960" spans="12:18" x14ac:dyDescent="0.55000000000000004">
      <c r="L960" s="54"/>
      <c r="M960" s="54"/>
      <c r="N960" s="55"/>
      <c r="O960" s="54"/>
      <c r="P960" s="54"/>
      <c r="Q960" s="54"/>
      <c r="R960" s="54"/>
    </row>
    <row r="961" spans="12:18" x14ac:dyDescent="0.55000000000000004">
      <c r="L961" s="54"/>
      <c r="M961" s="54"/>
      <c r="N961" s="55"/>
      <c r="O961" s="54"/>
      <c r="P961" s="54"/>
      <c r="Q961" s="54"/>
      <c r="R961" s="54"/>
    </row>
    <row r="962" spans="12:18" x14ac:dyDescent="0.55000000000000004">
      <c r="L962" s="54"/>
      <c r="M962" s="54"/>
      <c r="N962" s="55"/>
      <c r="O962" s="54"/>
      <c r="P962" s="54"/>
      <c r="Q962" s="54"/>
      <c r="R962" s="54"/>
    </row>
    <row r="963" spans="12:18" x14ac:dyDescent="0.55000000000000004">
      <c r="L963" s="54"/>
      <c r="M963" s="54"/>
      <c r="N963" s="55"/>
      <c r="O963" s="54"/>
      <c r="P963" s="54"/>
      <c r="Q963" s="54"/>
      <c r="R963" s="54"/>
    </row>
    <row r="964" spans="12:18" x14ac:dyDescent="0.55000000000000004">
      <c r="L964" s="54"/>
      <c r="M964" s="54"/>
      <c r="N964" s="55"/>
      <c r="O964" s="54"/>
      <c r="P964" s="54"/>
      <c r="Q964" s="54"/>
      <c r="R964" s="54"/>
    </row>
    <row r="965" spans="12:18" x14ac:dyDescent="0.55000000000000004">
      <c r="L965" s="54"/>
      <c r="M965" s="54"/>
      <c r="N965" s="55"/>
      <c r="O965" s="54"/>
      <c r="P965" s="54"/>
      <c r="Q965" s="54"/>
      <c r="R965" s="54"/>
    </row>
    <row r="966" spans="12:18" x14ac:dyDescent="0.55000000000000004">
      <c r="L966" s="54"/>
      <c r="M966" s="54"/>
      <c r="N966" s="55"/>
      <c r="O966" s="54"/>
      <c r="P966" s="54"/>
      <c r="Q966" s="54"/>
      <c r="R966" s="54"/>
    </row>
    <row r="967" spans="12:18" x14ac:dyDescent="0.55000000000000004">
      <c r="L967" s="54"/>
      <c r="M967" s="54"/>
      <c r="N967" s="55"/>
      <c r="O967" s="54"/>
      <c r="P967" s="54"/>
      <c r="Q967" s="54"/>
      <c r="R967" s="54"/>
    </row>
    <row r="968" spans="12:18" x14ac:dyDescent="0.55000000000000004">
      <c r="L968" s="54"/>
      <c r="M968" s="54"/>
      <c r="N968" s="55"/>
      <c r="O968" s="54"/>
      <c r="P968" s="54"/>
      <c r="Q968" s="54"/>
      <c r="R968" s="54"/>
    </row>
    <row r="969" spans="12:18" x14ac:dyDescent="0.55000000000000004">
      <c r="L969" s="54"/>
      <c r="M969" s="54"/>
      <c r="N969" s="55"/>
      <c r="O969" s="54"/>
      <c r="P969" s="54"/>
      <c r="Q969" s="54"/>
      <c r="R969" s="54"/>
    </row>
    <row r="970" spans="12:18" x14ac:dyDescent="0.55000000000000004">
      <c r="L970" s="54"/>
      <c r="M970" s="54"/>
      <c r="N970" s="55"/>
      <c r="O970" s="54"/>
      <c r="P970" s="54"/>
      <c r="Q970" s="54"/>
      <c r="R970" s="54"/>
    </row>
    <row r="971" spans="12:18" x14ac:dyDescent="0.55000000000000004">
      <c r="L971" s="54"/>
      <c r="M971" s="54"/>
      <c r="N971" s="55"/>
      <c r="O971" s="54"/>
      <c r="P971" s="54"/>
      <c r="Q971" s="54"/>
      <c r="R971" s="54"/>
    </row>
    <row r="972" spans="12:18" x14ac:dyDescent="0.55000000000000004">
      <c r="L972" s="54"/>
      <c r="M972" s="54"/>
      <c r="N972" s="55"/>
      <c r="O972" s="54"/>
      <c r="P972" s="54"/>
      <c r="Q972" s="54"/>
      <c r="R972" s="54"/>
    </row>
    <row r="973" spans="12:18" x14ac:dyDescent="0.55000000000000004">
      <c r="L973" s="54"/>
      <c r="M973" s="54"/>
      <c r="N973" s="55"/>
      <c r="O973" s="54"/>
      <c r="P973" s="54"/>
      <c r="Q973" s="54"/>
      <c r="R973" s="54"/>
    </row>
    <row r="974" spans="12:18" x14ac:dyDescent="0.55000000000000004">
      <c r="L974" s="54"/>
      <c r="M974" s="54"/>
      <c r="N974" s="55"/>
      <c r="O974" s="54"/>
      <c r="P974" s="54"/>
      <c r="Q974" s="54"/>
      <c r="R974" s="54"/>
    </row>
    <row r="975" spans="12:18" x14ac:dyDescent="0.55000000000000004">
      <c r="L975" s="54"/>
      <c r="M975" s="54"/>
      <c r="N975" s="55"/>
      <c r="O975" s="54"/>
      <c r="P975" s="54"/>
      <c r="Q975" s="54"/>
      <c r="R975" s="54"/>
    </row>
    <row r="976" spans="12:18" x14ac:dyDescent="0.55000000000000004">
      <c r="L976" s="54"/>
      <c r="M976" s="54"/>
      <c r="N976" s="55"/>
      <c r="O976" s="54"/>
      <c r="P976" s="54"/>
      <c r="Q976" s="54"/>
      <c r="R976" s="54"/>
    </row>
    <row r="977" spans="12:18" x14ac:dyDescent="0.55000000000000004">
      <c r="L977" s="54"/>
      <c r="M977" s="54"/>
      <c r="N977" s="55"/>
      <c r="O977" s="54"/>
      <c r="P977" s="54"/>
      <c r="Q977" s="54"/>
      <c r="R977" s="54"/>
    </row>
    <row r="978" spans="12:18" x14ac:dyDescent="0.55000000000000004">
      <c r="L978" s="54"/>
      <c r="M978" s="54"/>
      <c r="N978" s="55"/>
      <c r="O978" s="54"/>
      <c r="P978" s="54"/>
      <c r="Q978" s="54"/>
      <c r="R978" s="54"/>
    </row>
    <row r="979" spans="12:18" x14ac:dyDescent="0.55000000000000004">
      <c r="L979" s="54"/>
      <c r="M979" s="54"/>
      <c r="N979" s="55"/>
      <c r="O979" s="54"/>
      <c r="P979" s="54"/>
      <c r="Q979" s="54"/>
      <c r="R979" s="54"/>
    </row>
    <row r="980" spans="12:18" x14ac:dyDescent="0.55000000000000004">
      <c r="L980" s="54"/>
      <c r="M980" s="54"/>
      <c r="N980" s="55"/>
      <c r="O980" s="54"/>
      <c r="P980" s="54"/>
      <c r="Q980" s="54"/>
      <c r="R980" s="54"/>
    </row>
    <row r="981" spans="12:18" x14ac:dyDescent="0.55000000000000004">
      <c r="L981" s="54"/>
      <c r="M981" s="54"/>
      <c r="N981" s="55"/>
      <c r="O981" s="54"/>
      <c r="P981" s="54"/>
      <c r="Q981" s="54"/>
      <c r="R981" s="54"/>
    </row>
    <row r="982" spans="12:18" x14ac:dyDescent="0.55000000000000004">
      <c r="L982" s="54"/>
      <c r="M982" s="54"/>
      <c r="N982" s="55"/>
      <c r="O982" s="54"/>
      <c r="P982" s="54"/>
      <c r="Q982" s="54"/>
      <c r="R982" s="54"/>
    </row>
    <row r="983" spans="12:18" x14ac:dyDescent="0.55000000000000004">
      <c r="L983" s="54"/>
      <c r="M983" s="54"/>
      <c r="N983" s="55"/>
      <c r="O983" s="54"/>
      <c r="P983" s="54"/>
      <c r="Q983" s="54"/>
      <c r="R983" s="54"/>
    </row>
    <row r="984" spans="12:18" x14ac:dyDescent="0.55000000000000004">
      <c r="L984" s="54"/>
      <c r="M984" s="54"/>
      <c r="N984" s="55"/>
      <c r="O984" s="54"/>
      <c r="P984" s="54"/>
      <c r="Q984" s="54"/>
      <c r="R984" s="54"/>
    </row>
    <row r="985" spans="12:18" x14ac:dyDescent="0.55000000000000004">
      <c r="L985" s="54"/>
      <c r="M985" s="54"/>
      <c r="N985" s="55"/>
      <c r="O985" s="54"/>
      <c r="P985" s="54"/>
      <c r="Q985" s="54"/>
      <c r="R985" s="54"/>
    </row>
    <row r="986" spans="12:18" x14ac:dyDescent="0.55000000000000004">
      <c r="L986" s="54"/>
      <c r="M986" s="54"/>
      <c r="N986" s="55"/>
      <c r="O986" s="54"/>
      <c r="P986" s="54"/>
      <c r="Q986" s="54"/>
      <c r="R986" s="54"/>
    </row>
    <row r="987" spans="12:18" x14ac:dyDescent="0.55000000000000004">
      <c r="L987" s="54"/>
      <c r="M987" s="54"/>
      <c r="N987" s="55"/>
      <c r="O987" s="54"/>
      <c r="P987" s="54"/>
      <c r="Q987" s="54"/>
      <c r="R987" s="54"/>
    </row>
    <row r="988" spans="12:18" x14ac:dyDescent="0.55000000000000004">
      <c r="L988" s="54"/>
      <c r="M988" s="54"/>
      <c r="N988" s="55"/>
      <c r="O988" s="54"/>
      <c r="P988" s="54"/>
      <c r="Q988" s="54"/>
      <c r="R988" s="54"/>
    </row>
    <row r="989" spans="12:18" x14ac:dyDescent="0.55000000000000004">
      <c r="L989" s="54"/>
      <c r="M989" s="54"/>
      <c r="N989" s="55"/>
      <c r="O989" s="54"/>
      <c r="P989" s="54"/>
      <c r="Q989" s="54"/>
      <c r="R989" s="54"/>
    </row>
    <row r="990" spans="12:18" x14ac:dyDescent="0.55000000000000004">
      <c r="L990" s="54"/>
      <c r="M990" s="54"/>
      <c r="N990" s="55"/>
      <c r="O990" s="54"/>
      <c r="P990" s="54"/>
      <c r="Q990" s="54"/>
      <c r="R990" s="54"/>
    </row>
    <row r="991" spans="12:18" x14ac:dyDescent="0.55000000000000004">
      <c r="L991" s="54"/>
      <c r="M991" s="54"/>
      <c r="N991" s="55"/>
      <c r="O991" s="54"/>
      <c r="P991" s="54"/>
      <c r="Q991" s="54"/>
      <c r="R991" s="54"/>
    </row>
    <row r="992" spans="12:18" x14ac:dyDescent="0.55000000000000004">
      <c r="L992" s="54"/>
      <c r="M992" s="54"/>
      <c r="N992" s="55"/>
      <c r="O992" s="54"/>
      <c r="P992" s="54"/>
      <c r="Q992" s="54"/>
      <c r="R992" s="54"/>
    </row>
    <row r="993" spans="12:18" x14ac:dyDescent="0.55000000000000004">
      <c r="L993" s="54"/>
      <c r="M993" s="54"/>
      <c r="N993" s="55"/>
      <c r="O993" s="54"/>
      <c r="P993" s="54"/>
      <c r="Q993" s="54"/>
      <c r="R993" s="54"/>
    </row>
    <row r="994" spans="12:18" x14ac:dyDescent="0.55000000000000004">
      <c r="L994" s="54"/>
      <c r="M994" s="54"/>
      <c r="N994" s="55"/>
      <c r="O994" s="54"/>
      <c r="P994" s="54"/>
      <c r="Q994" s="54"/>
      <c r="R994" s="54"/>
    </row>
    <row r="995" spans="12:18" x14ac:dyDescent="0.55000000000000004">
      <c r="L995" s="54"/>
      <c r="M995" s="54"/>
      <c r="N995" s="55"/>
      <c r="O995" s="54"/>
      <c r="P995" s="54"/>
      <c r="Q995" s="54"/>
      <c r="R995" s="54"/>
    </row>
    <row r="996" spans="12:18" x14ac:dyDescent="0.55000000000000004">
      <c r="L996" s="54"/>
      <c r="M996" s="54"/>
      <c r="N996" s="55"/>
      <c r="O996" s="54"/>
      <c r="P996" s="54"/>
      <c r="Q996" s="54"/>
      <c r="R996" s="54"/>
    </row>
    <row r="997" spans="12:18" x14ac:dyDescent="0.55000000000000004">
      <c r="L997" s="54"/>
      <c r="M997" s="54"/>
      <c r="N997" s="55"/>
      <c r="O997" s="54"/>
      <c r="P997" s="54"/>
      <c r="Q997" s="54"/>
      <c r="R997" s="54"/>
    </row>
    <row r="998" spans="12:18" x14ac:dyDescent="0.55000000000000004">
      <c r="L998" s="54"/>
      <c r="M998" s="54"/>
      <c r="N998" s="55"/>
      <c r="O998" s="54"/>
      <c r="P998" s="54"/>
      <c r="Q998" s="54"/>
      <c r="R998" s="54"/>
    </row>
    <row r="999" spans="12:18" x14ac:dyDescent="0.55000000000000004">
      <c r="L999" s="54"/>
      <c r="M999" s="54"/>
      <c r="N999" s="55"/>
      <c r="O999" s="54"/>
      <c r="P999" s="54"/>
      <c r="Q999" s="54"/>
      <c r="R999" s="54"/>
    </row>
    <row r="1000" spans="12:18" x14ac:dyDescent="0.55000000000000004">
      <c r="L1000" s="54"/>
      <c r="M1000" s="54"/>
      <c r="N1000" s="55"/>
      <c r="O1000" s="54"/>
      <c r="P1000" s="54"/>
      <c r="Q1000" s="54"/>
      <c r="R1000" s="54"/>
    </row>
    <row r="1001" spans="12:18" x14ac:dyDescent="0.55000000000000004">
      <c r="L1001" s="54"/>
      <c r="M1001" s="54"/>
      <c r="N1001" s="55"/>
      <c r="O1001" s="54"/>
      <c r="P1001" s="54"/>
      <c r="Q1001" s="54"/>
      <c r="R1001" s="54"/>
    </row>
    <row r="1002" spans="12:18" x14ac:dyDescent="0.55000000000000004">
      <c r="L1002" s="54"/>
      <c r="M1002" s="54"/>
      <c r="N1002" s="55"/>
      <c r="O1002" s="54"/>
      <c r="P1002" s="54"/>
      <c r="Q1002" s="54"/>
      <c r="R1002" s="54"/>
    </row>
    <row r="1003" spans="12:18" x14ac:dyDescent="0.55000000000000004">
      <c r="L1003" s="54"/>
      <c r="M1003" s="54"/>
      <c r="N1003" s="55"/>
      <c r="O1003" s="54"/>
      <c r="P1003" s="54"/>
      <c r="Q1003" s="54"/>
      <c r="R1003" s="54"/>
    </row>
    <row r="1004" spans="12:18" x14ac:dyDescent="0.55000000000000004">
      <c r="L1004" s="54"/>
      <c r="M1004" s="54"/>
      <c r="N1004" s="55"/>
      <c r="O1004" s="54"/>
      <c r="P1004" s="54"/>
      <c r="Q1004" s="54"/>
      <c r="R1004" s="54"/>
    </row>
    <row r="1005" spans="12:18" x14ac:dyDescent="0.55000000000000004">
      <c r="L1005" s="54"/>
      <c r="M1005" s="54"/>
      <c r="N1005" s="55"/>
      <c r="O1005" s="54"/>
      <c r="P1005" s="54"/>
      <c r="Q1005" s="54"/>
      <c r="R1005" s="54"/>
    </row>
    <row r="1006" spans="12:18" x14ac:dyDescent="0.55000000000000004">
      <c r="L1006" s="54"/>
      <c r="M1006" s="54"/>
      <c r="N1006" s="55"/>
      <c r="O1006" s="54"/>
      <c r="P1006" s="54"/>
      <c r="Q1006" s="54"/>
      <c r="R1006" s="54"/>
    </row>
    <row r="1007" spans="12:18" x14ac:dyDescent="0.55000000000000004">
      <c r="L1007" s="54"/>
      <c r="M1007" s="54"/>
      <c r="N1007" s="55"/>
      <c r="O1007" s="54"/>
      <c r="P1007" s="54"/>
      <c r="Q1007" s="54"/>
      <c r="R1007" s="54"/>
    </row>
    <row r="1008" spans="12:18" x14ac:dyDescent="0.55000000000000004">
      <c r="L1008" s="54"/>
      <c r="M1008" s="54"/>
      <c r="N1008" s="55"/>
      <c r="O1008" s="54"/>
      <c r="P1008" s="54"/>
      <c r="Q1008" s="54"/>
      <c r="R1008" s="54"/>
    </row>
    <row r="1009" spans="12:18" x14ac:dyDescent="0.55000000000000004">
      <c r="L1009" s="54"/>
      <c r="M1009" s="54"/>
      <c r="N1009" s="55"/>
      <c r="O1009" s="54"/>
      <c r="P1009" s="54"/>
      <c r="Q1009" s="54"/>
      <c r="R1009" s="54"/>
    </row>
    <row r="1010" spans="12:18" x14ac:dyDescent="0.55000000000000004">
      <c r="L1010" s="54"/>
      <c r="M1010" s="54"/>
      <c r="N1010" s="55"/>
      <c r="O1010" s="54"/>
      <c r="P1010" s="54"/>
      <c r="Q1010" s="54"/>
      <c r="R1010" s="54"/>
    </row>
    <row r="1011" spans="12:18" x14ac:dyDescent="0.55000000000000004">
      <c r="L1011" s="54"/>
      <c r="M1011" s="54"/>
      <c r="N1011" s="55"/>
      <c r="O1011" s="54"/>
      <c r="P1011" s="54"/>
      <c r="Q1011" s="54"/>
      <c r="R1011" s="54"/>
    </row>
    <row r="1012" spans="12:18" x14ac:dyDescent="0.55000000000000004">
      <c r="L1012" s="54"/>
      <c r="M1012" s="54"/>
      <c r="N1012" s="55"/>
      <c r="O1012" s="54"/>
      <c r="P1012" s="54"/>
      <c r="Q1012" s="54"/>
      <c r="R1012" s="54"/>
    </row>
    <row r="1013" spans="12:18" x14ac:dyDescent="0.55000000000000004">
      <c r="L1013" s="54"/>
      <c r="M1013" s="54"/>
      <c r="N1013" s="55"/>
      <c r="O1013" s="54"/>
      <c r="P1013" s="54"/>
      <c r="Q1013" s="54"/>
      <c r="R1013" s="54"/>
    </row>
    <row r="1014" spans="12:18" x14ac:dyDescent="0.55000000000000004">
      <c r="L1014" s="54"/>
      <c r="M1014" s="54"/>
      <c r="N1014" s="55"/>
      <c r="O1014" s="54"/>
      <c r="P1014" s="54"/>
      <c r="Q1014" s="54"/>
      <c r="R1014" s="54"/>
    </row>
    <row r="1015" spans="12:18" x14ac:dyDescent="0.55000000000000004">
      <c r="L1015" s="54"/>
      <c r="M1015" s="54"/>
      <c r="N1015" s="55"/>
      <c r="O1015" s="54"/>
      <c r="P1015" s="54"/>
      <c r="Q1015" s="54"/>
      <c r="R1015" s="54"/>
    </row>
    <row r="1016" spans="12:18" x14ac:dyDescent="0.55000000000000004">
      <c r="L1016" s="54"/>
      <c r="M1016" s="54"/>
      <c r="N1016" s="55"/>
      <c r="O1016" s="54"/>
      <c r="P1016" s="54"/>
      <c r="Q1016" s="54"/>
      <c r="R1016" s="54"/>
    </row>
    <row r="1017" spans="12:18" x14ac:dyDescent="0.55000000000000004">
      <c r="L1017" s="54"/>
      <c r="M1017" s="54"/>
      <c r="N1017" s="55"/>
      <c r="O1017" s="54"/>
      <c r="P1017" s="54"/>
      <c r="Q1017" s="54"/>
      <c r="R1017" s="54"/>
    </row>
    <row r="1018" spans="12:18" x14ac:dyDescent="0.55000000000000004">
      <c r="L1018" s="54"/>
      <c r="M1018" s="54"/>
      <c r="N1018" s="55"/>
      <c r="O1018" s="54"/>
      <c r="P1018" s="54"/>
      <c r="Q1018" s="54"/>
      <c r="R1018" s="54"/>
    </row>
    <row r="1019" spans="12:18" x14ac:dyDescent="0.55000000000000004">
      <c r="L1019" s="54"/>
      <c r="M1019" s="54"/>
      <c r="N1019" s="55"/>
      <c r="O1019" s="54"/>
      <c r="P1019" s="54"/>
      <c r="Q1019" s="54"/>
      <c r="R1019" s="54"/>
    </row>
    <row r="1020" spans="12:18" x14ac:dyDescent="0.55000000000000004">
      <c r="L1020" s="54"/>
      <c r="M1020" s="54"/>
      <c r="N1020" s="55"/>
      <c r="O1020" s="54"/>
      <c r="P1020" s="54"/>
      <c r="Q1020" s="54"/>
      <c r="R1020" s="54"/>
    </row>
    <row r="1021" spans="12:18" x14ac:dyDescent="0.55000000000000004">
      <c r="L1021" s="54"/>
      <c r="M1021" s="54"/>
      <c r="N1021" s="55"/>
      <c r="O1021" s="54"/>
      <c r="P1021" s="54"/>
      <c r="Q1021" s="54"/>
      <c r="R1021" s="54"/>
    </row>
    <row r="1022" spans="12:18" x14ac:dyDescent="0.55000000000000004">
      <c r="L1022" s="54"/>
      <c r="M1022" s="54"/>
      <c r="N1022" s="55"/>
      <c r="O1022" s="54"/>
      <c r="P1022" s="54"/>
      <c r="Q1022" s="54"/>
      <c r="R1022" s="54"/>
    </row>
    <row r="1023" spans="12:18" x14ac:dyDescent="0.55000000000000004">
      <c r="L1023" s="54"/>
      <c r="M1023" s="54"/>
      <c r="N1023" s="55"/>
      <c r="O1023" s="54"/>
      <c r="P1023" s="54"/>
      <c r="Q1023" s="54"/>
      <c r="R1023" s="54"/>
    </row>
    <row r="1024" spans="12:18" x14ac:dyDescent="0.55000000000000004">
      <c r="L1024" s="54"/>
      <c r="M1024" s="54"/>
      <c r="N1024" s="55"/>
      <c r="O1024" s="54"/>
      <c r="P1024" s="54"/>
      <c r="Q1024" s="54"/>
      <c r="R1024" s="54"/>
    </row>
    <row r="1025" spans="12:18" x14ac:dyDescent="0.55000000000000004">
      <c r="L1025" s="54"/>
      <c r="M1025" s="54"/>
      <c r="N1025" s="55"/>
      <c r="O1025" s="54"/>
      <c r="P1025" s="54"/>
      <c r="Q1025" s="54"/>
      <c r="R1025" s="54"/>
    </row>
    <row r="1026" spans="12:18" x14ac:dyDescent="0.55000000000000004">
      <c r="L1026" s="54"/>
      <c r="M1026" s="54"/>
      <c r="N1026" s="55"/>
      <c r="O1026" s="54"/>
      <c r="P1026" s="54"/>
      <c r="Q1026" s="54"/>
      <c r="R1026" s="54"/>
    </row>
    <row r="1027" spans="12:18" x14ac:dyDescent="0.55000000000000004">
      <c r="L1027" s="54"/>
      <c r="M1027" s="54"/>
      <c r="N1027" s="55"/>
      <c r="O1027" s="54"/>
      <c r="P1027" s="54"/>
      <c r="Q1027" s="54"/>
      <c r="R1027" s="54"/>
    </row>
    <row r="1028" spans="12:18" x14ac:dyDescent="0.55000000000000004">
      <c r="L1028" s="54"/>
      <c r="M1028" s="54"/>
      <c r="N1028" s="55"/>
      <c r="O1028" s="54"/>
      <c r="P1028" s="54"/>
      <c r="Q1028" s="54"/>
      <c r="R1028" s="54"/>
    </row>
    <row r="1029" spans="12:18" x14ac:dyDescent="0.55000000000000004">
      <c r="L1029" s="54"/>
      <c r="M1029" s="54"/>
      <c r="N1029" s="55"/>
      <c r="O1029" s="54"/>
      <c r="P1029" s="54"/>
      <c r="Q1029" s="54"/>
      <c r="R1029" s="54"/>
    </row>
    <row r="1030" spans="12:18" x14ac:dyDescent="0.55000000000000004">
      <c r="L1030" s="54"/>
      <c r="M1030" s="54"/>
      <c r="N1030" s="55"/>
      <c r="O1030" s="54"/>
      <c r="P1030" s="54"/>
      <c r="Q1030" s="54"/>
      <c r="R1030" s="54"/>
    </row>
    <row r="1031" spans="12:18" x14ac:dyDescent="0.55000000000000004">
      <c r="L1031" s="54"/>
      <c r="M1031" s="54"/>
      <c r="N1031" s="55"/>
      <c r="O1031" s="54"/>
      <c r="P1031" s="54"/>
      <c r="Q1031" s="54"/>
      <c r="R1031" s="54"/>
    </row>
    <row r="1032" spans="12:18" x14ac:dyDescent="0.55000000000000004">
      <c r="L1032" s="54"/>
      <c r="M1032" s="54"/>
      <c r="N1032" s="55"/>
      <c r="O1032" s="54"/>
      <c r="P1032" s="54"/>
      <c r="Q1032" s="54"/>
      <c r="R1032" s="54"/>
    </row>
    <row r="1033" spans="12:18" x14ac:dyDescent="0.55000000000000004">
      <c r="L1033" s="54"/>
      <c r="M1033" s="54"/>
      <c r="N1033" s="55"/>
      <c r="O1033" s="54"/>
      <c r="P1033" s="54"/>
      <c r="Q1033" s="54"/>
      <c r="R1033" s="54"/>
    </row>
    <row r="1034" spans="12:18" x14ac:dyDescent="0.55000000000000004">
      <c r="L1034" s="54"/>
      <c r="M1034" s="54"/>
      <c r="N1034" s="55"/>
      <c r="O1034" s="54"/>
      <c r="P1034" s="54"/>
      <c r="Q1034" s="54"/>
      <c r="R1034" s="54"/>
    </row>
    <row r="1035" spans="12:18" x14ac:dyDescent="0.55000000000000004">
      <c r="L1035" s="54"/>
      <c r="M1035" s="54"/>
      <c r="N1035" s="55"/>
      <c r="O1035" s="54"/>
      <c r="P1035" s="54"/>
      <c r="Q1035" s="54"/>
      <c r="R1035" s="54"/>
    </row>
    <row r="1036" spans="12:18" x14ac:dyDescent="0.55000000000000004">
      <c r="L1036" s="54"/>
      <c r="M1036" s="54"/>
      <c r="N1036" s="55"/>
      <c r="O1036" s="54"/>
      <c r="P1036" s="54"/>
      <c r="Q1036" s="54"/>
      <c r="R1036" s="54"/>
    </row>
    <row r="1037" spans="12:18" x14ac:dyDescent="0.55000000000000004">
      <c r="L1037" s="54"/>
      <c r="M1037" s="54"/>
      <c r="N1037" s="55"/>
      <c r="O1037" s="54"/>
      <c r="P1037" s="54"/>
      <c r="Q1037" s="54"/>
      <c r="R1037" s="54"/>
    </row>
    <row r="1038" spans="12:18" x14ac:dyDescent="0.55000000000000004">
      <c r="L1038" s="54"/>
      <c r="M1038" s="54"/>
      <c r="N1038" s="55"/>
      <c r="O1038" s="54"/>
      <c r="P1038" s="54"/>
      <c r="Q1038" s="54"/>
      <c r="R1038" s="54"/>
    </row>
    <row r="1039" spans="12:18" x14ac:dyDescent="0.55000000000000004">
      <c r="L1039" s="54"/>
      <c r="M1039" s="54"/>
      <c r="N1039" s="55"/>
      <c r="O1039" s="54"/>
      <c r="P1039" s="54"/>
      <c r="Q1039" s="54"/>
      <c r="R1039" s="54"/>
    </row>
    <row r="1040" spans="12:18" x14ac:dyDescent="0.55000000000000004">
      <c r="L1040" s="54"/>
      <c r="M1040" s="54"/>
      <c r="N1040" s="55"/>
      <c r="O1040" s="54"/>
      <c r="P1040" s="54"/>
      <c r="Q1040" s="54"/>
      <c r="R1040" s="54"/>
    </row>
    <row r="1041" spans="12:18" x14ac:dyDescent="0.55000000000000004">
      <c r="L1041" s="54"/>
      <c r="M1041" s="54"/>
      <c r="N1041" s="55"/>
      <c r="O1041" s="54"/>
      <c r="P1041" s="54"/>
      <c r="Q1041" s="54"/>
      <c r="R1041" s="54"/>
    </row>
    <row r="1042" spans="12:18" x14ac:dyDescent="0.55000000000000004">
      <c r="L1042" s="54"/>
      <c r="M1042" s="54"/>
      <c r="N1042" s="55"/>
      <c r="O1042" s="54"/>
      <c r="P1042" s="54"/>
      <c r="Q1042" s="54"/>
      <c r="R1042" s="54"/>
    </row>
    <row r="1043" spans="12:18" x14ac:dyDescent="0.55000000000000004">
      <c r="L1043" s="54"/>
      <c r="M1043" s="54"/>
      <c r="N1043" s="55"/>
      <c r="O1043" s="54"/>
      <c r="P1043" s="54"/>
      <c r="Q1043" s="54"/>
      <c r="R1043" s="54"/>
    </row>
    <row r="1044" spans="12:18" x14ac:dyDescent="0.55000000000000004">
      <c r="L1044" s="54"/>
      <c r="M1044" s="54"/>
      <c r="N1044" s="55"/>
      <c r="O1044" s="54"/>
      <c r="P1044" s="54"/>
      <c r="Q1044" s="54"/>
      <c r="R1044" s="54"/>
    </row>
    <row r="1045" spans="12:18" x14ac:dyDescent="0.55000000000000004">
      <c r="L1045" s="54"/>
      <c r="M1045" s="54"/>
      <c r="N1045" s="55"/>
      <c r="O1045" s="54"/>
      <c r="P1045" s="54"/>
      <c r="Q1045" s="54"/>
      <c r="R1045" s="54"/>
    </row>
    <row r="1046" spans="12:18" x14ac:dyDescent="0.55000000000000004">
      <c r="L1046" s="54"/>
      <c r="M1046" s="54"/>
      <c r="N1046" s="55"/>
      <c r="O1046" s="54"/>
      <c r="P1046" s="54"/>
      <c r="Q1046" s="54"/>
      <c r="R1046" s="54"/>
    </row>
    <row r="1047" spans="12:18" x14ac:dyDescent="0.55000000000000004">
      <c r="L1047" s="54"/>
      <c r="M1047" s="54"/>
      <c r="N1047" s="55"/>
      <c r="O1047" s="54"/>
      <c r="P1047" s="54"/>
      <c r="Q1047" s="54"/>
      <c r="R1047" s="54"/>
    </row>
    <row r="1048" spans="12:18" x14ac:dyDescent="0.55000000000000004">
      <c r="L1048" s="54"/>
      <c r="M1048" s="54"/>
      <c r="N1048" s="55"/>
      <c r="O1048" s="54"/>
      <c r="P1048" s="54"/>
      <c r="Q1048" s="54"/>
      <c r="R1048" s="54"/>
    </row>
    <row r="1049" spans="12:18" x14ac:dyDescent="0.55000000000000004">
      <c r="L1049" s="54"/>
      <c r="M1049" s="54"/>
      <c r="N1049" s="55"/>
      <c r="O1049" s="54"/>
      <c r="P1049" s="54"/>
      <c r="Q1049" s="54"/>
      <c r="R1049" s="54"/>
    </row>
    <row r="1050" spans="12:18" x14ac:dyDescent="0.55000000000000004">
      <c r="L1050" s="54"/>
      <c r="M1050" s="54"/>
      <c r="N1050" s="55"/>
      <c r="O1050" s="54"/>
      <c r="P1050" s="54"/>
      <c r="Q1050" s="54"/>
      <c r="R1050" s="54"/>
    </row>
    <row r="1051" spans="12:18" x14ac:dyDescent="0.55000000000000004">
      <c r="L1051" s="54"/>
      <c r="M1051" s="54"/>
      <c r="N1051" s="55"/>
      <c r="O1051" s="54"/>
      <c r="P1051" s="54"/>
      <c r="Q1051" s="54"/>
      <c r="R1051" s="54"/>
    </row>
    <row r="1052" spans="12:18" x14ac:dyDescent="0.55000000000000004">
      <c r="L1052" s="54"/>
      <c r="M1052" s="54"/>
      <c r="N1052" s="55"/>
      <c r="O1052" s="54"/>
      <c r="P1052" s="54"/>
      <c r="Q1052" s="54"/>
      <c r="R1052" s="54"/>
    </row>
    <row r="1053" spans="12:18" x14ac:dyDescent="0.55000000000000004">
      <c r="L1053" s="54"/>
      <c r="M1053" s="54"/>
      <c r="N1053" s="55"/>
      <c r="O1053" s="54"/>
      <c r="P1053" s="54"/>
      <c r="Q1053" s="54"/>
      <c r="R1053" s="54"/>
    </row>
    <row r="1054" spans="12:18" x14ac:dyDescent="0.55000000000000004">
      <c r="L1054" s="54"/>
      <c r="M1054" s="54"/>
      <c r="N1054" s="55"/>
      <c r="O1054" s="54"/>
      <c r="P1054" s="54"/>
      <c r="Q1054" s="54"/>
      <c r="R1054" s="54"/>
    </row>
    <row r="1055" spans="12:18" x14ac:dyDescent="0.55000000000000004">
      <c r="L1055" s="54"/>
      <c r="M1055" s="54"/>
      <c r="N1055" s="55"/>
      <c r="O1055" s="54"/>
      <c r="P1055" s="54"/>
      <c r="Q1055" s="54"/>
      <c r="R1055" s="54"/>
    </row>
    <row r="1056" spans="12:18" x14ac:dyDescent="0.55000000000000004">
      <c r="L1056" s="54"/>
      <c r="M1056" s="54"/>
      <c r="N1056" s="55"/>
      <c r="O1056" s="54"/>
      <c r="P1056" s="54"/>
      <c r="Q1056" s="54"/>
      <c r="R1056" s="54"/>
    </row>
    <row r="1057" spans="12:18" x14ac:dyDescent="0.55000000000000004">
      <c r="L1057" s="54"/>
      <c r="M1057" s="54"/>
      <c r="N1057" s="55"/>
      <c r="O1057" s="54"/>
      <c r="P1057" s="54"/>
      <c r="Q1057" s="54"/>
      <c r="R1057" s="54"/>
    </row>
    <row r="1058" spans="12:18" x14ac:dyDescent="0.55000000000000004">
      <c r="L1058" s="54"/>
      <c r="M1058" s="54"/>
      <c r="N1058" s="55"/>
      <c r="O1058" s="54"/>
      <c r="P1058" s="54"/>
      <c r="Q1058" s="54"/>
      <c r="R1058" s="54"/>
    </row>
    <row r="1059" spans="12:18" x14ac:dyDescent="0.55000000000000004">
      <c r="L1059" s="54"/>
      <c r="M1059" s="54"/>
      <c r="N1059" s="55"/>
      <c r="O1059" s="54"/>
      <c r="P1059" s="54"/>
      <c r="Q1059" s="54"/>
      <c r="R1059" s="54"/>
    </row>
    <row r="1060" spans="12:18" x14ac:dyDescent="0.55000000000000004">
      <c r="L1060" s="54"/>
      <c r="M1060" s="54"/>
      <c r="N1060" s="55"/>
      <c r="O1060" s="54"/>
      <c r="P1060" s="54"/>
      <c r="Q1060" s="54"/>
      <c r="R1060" s="54"/>
    </row>
    <row r="1061" spans="12:18" x14ac:dyDescent="0.55000000000000004">
      <c r="L1061" s="54"/>
      <c r="M1061" s="54"/>
      <c r="N1061" s="55"/>
      <c r="O1061" s="54"/>
      <c r="P1061" s="54"/>
      <c r="Q1061" s="54"/>
      <c r="R1061" s="54"/>
    </row>
    <row r="1062" spans="12:18" x14ac:dyDescent="0.55000000000000004">
      <c r="L1062" s="54"/>
      <c r="M1062" s="54"/>
      <c r="N1062" s="55"/>
      <c r="O1062" s="54"/>
      <c r="P1062" s="54"/>
      <c r="Q1062" s="54"/>
      <c r="R1062" s="54"/>
    </row>
    <row r="1063" spans="12:18" x14ac:dyDescent="0.55000000000000004">
      <c r="L1063" s="54"/>
      <c r="M1063" s="54"/>
      <c r="N1063" s="55"/>
      <c r="O1063" s="54"/>
      <c r="P1063" s="54"/>
      <c r="Q1063" s="54"/>
      <c r="R1063" s="54"/>
    </row>
    <row r="1064" spans="12:18" x14ac:dyDescent="0.55000000000000004">
      <c r="L1064" s="54"/>
      <c r="M1064" s="54"/>
      <c r="N1064" s="55"/>
      <c r="O1064" s="54"/>
      <c r="P1064" s="54"/>
      <c r="Q1064" s="54"/>
      <c r="R1064" s="54"/>
    </row>
    <row r="1065" spans="12:18" x14ac:dyDescent="0.55000000000000004">
      <c r="L1065" s="54"/>
      <c r="M1065" s="54"/>
      <c r="N1065" s="55"/>
      <c r="O1065" s="54"/>
      <c r="P1065" s="54"/>
      <c r="Q1065" s="54"/>
      <c r="R1065" s="54"/>
    </row>
    <row r="1066" spans="12:18" x14ac:dyDescent="0.55000000000000004">
      <c r="L1066" s="54"/>
      <c r="M1066" s="54"/>
      <c r="N1066" s="55"/>
      <c r="O1066" s="54"/>
      <c r="P1066" s="54"/>
      <c r="Q1066" s="54"/>
      <c r="R1066" s="54"/>
    </row>
    <row r="1067" spans="12:18" x14ac:dyDescent="0.55000000000000004">
      <c r="L1067" s="54"/>
      <c r="M1067" s="54"/>
      <c r="N1067" s="55"/>
      <c r="O1067" s="54"/>
      <c r="P1067" s="54"/>
      <c r="Q1067" s="54"/>
      <c r="R1067" s="54"/>
    </row>
    <row r="1068" spans="12:18" x14ac:dyDescent="0.55000000000000004">
      <c r="L1068" s="54"/>
      <c r="M1068" s="54"/>
      <c r="N1068" s="55"/>
      <c r="O1068" s="54"/>
      <c r="P1068" s="54"/>
      <c r="Q1068" s="54"/>
      <c r="R1068" s="54"/>
    </row>
    <row r="1069" spans="12:18" x14ac:dyDescent="0.55000000000000004">
      <c r="L1069" s="54"/>
      <c r="M1069" s="54"/>
      <c r="N1069" s="55"/>
      <c r="O1069" s="54"/>
      <c r="P1069" s="54"/>
      <c r="Q1069" s="54"/>
      <c r="R1069" s="54"/>
    </row>
    <row r="1070" spans="12:18" x14ac:dyDescent="0.55000000000000004">
      <c r="L1070" s="54"/>
      <c r="M1070" s="54"/>
      <c r="N1070" s="55"/>
      <c r="O1070" s="54"/>
      <c r="P1070" s="54"/>
      <c r="Q1070" s="54"/>
      <c r="R1070" s="54"/>
    </row>
    <row r="1071" spans="12:18" x14ac:dyDescent="0.55000000000000004">
      <c r="L1071" s="54"/>
      <c r="M1071" s="54"/>
      <c r="N1071" s="55"/>
      <c r="O1071" s="54"/>
      <c r="P1071" s="54"/>
      <c r="Q1071" s="54"/>
      <c r="R1071" s="54"/>
    </row>
    <row r="1072" spans="12:18" x14ac:dyDescent="0.55000000000000004">
      <c r="L1072" s="54"/>
      <c r="M1072" s="54"/>
      <c r="N1072" s="55"/>
      <c r="O1072" s="54"/>
      <c r="P1072" s="54"/>
      <c r="Q1072" s="54"/>
      <c r="R1072" s="54"/>
    </row>
    <row r="1073" spans="12:18" x14ac:dyDescent="0.55000000000000004">
      <c r="L1073" s="54"/>
      <c r="M1073" s="54"/>
      <c r="N1073" s="55"/>
      <c r="O1073" s="54"/>
      <c r="P1073" s="54"/>
      <c r="Q1073" s="54"/>
      <c r="R1073" s="54"/>
    </row>
    <row r="1074" spans="12:18" x14ac:dyDescent="0.55000000000000004">
      <c r="L1074" s="54"/>
      <c r="M1074" s="54"/>
      <c r="N1074" s="55"/>
      <c r="O1074" s="54"/>
      <c r="P1074" s="54"/>
      <c r="Q1074" s="54"/>
      <c r="R1074" s="54"/>
    </row>
    <row r="1075" spans="12:18" x14ac:dyDescent="0.55000000000000004">
      <c r="L1075" s="54"/>
      <c r="M1075" s="54"/>
      <c r="N1075" s="55"/>
      <c r="O1075" s="54"/>
      <c r="P1075" s="54"/>
      <c r="Q1075" s="54"/>
      <c r="R1075" s="54"/>
    </row>
    <row r="1076" spans="12:18" x14ac:dyDescent="0.55000000000000004">
      <c r="L1076" s="54"/>
      <c r="M1076" s="54"/>
      <c r="N1076" s="55"/>
      <c r="O1076" s="54"/>
      <c r="P1076" s="54"/>
      <c r="Q1076" s="54"/>
      <c r="R1076" s="54"/>
    </row>
    <row r="1077" spans="12:18" x14ac:dyDescent="0.55000000000000004">
      <c r="L1077" s="54"/>
      <c r="M1077" s="54"/>
      <c r="N1077" s="55"/>
      <c r="O1077" s="54"/>
      <c r="P1077" s="54"/>
      <c r="Q1077" s="54"/>
      <c r="R1077" s="54"/>
    </row>
    <row r="1078" spans="12:18" x14ac:dyDescent="0.55000000000000004">
      <c r="L1078" s="54"/>
      <c r="M1078" s="54"/>
      <c r="N1078" s="55"/>
      <c r="O1078" s="54"/>
      <c r="P1078" s="54"/>
      <c r="Q1078" s="54"/>
      <c r="R1078" s="54"/>
    </row>
    <row r="1079" spans="12:18" x14ac:dyDescent="0.55000000000000004">
      <c r="L1079" s="54"/>
      <c r="M1079" s="54"/>
      <c r="N1079" s="55"/>
      <c r="O1079" s="54"/>
      <c r="P1079" s="54"/>
      <c r="Q1079" s="54"/>
      <c r="R1079" s="54"/>
    </row>
    <row r="1080" spans="12:18" x14ac:dyDescent="0.55000000000000004">
      <c r="L1080" s="54"/>
      <c r="M1080" s="54"/>
      <c r="N1080" s="55"/>
      <c r="O1080" s="54"/>
      <c r="P1080" s="54"/>
      <c r="Q1080" s="54"/>
      <c r="R1080" s="54"/>
    </row>
    <row r="1081" spans="12:18" x14ac:dyDescent="0.55000000000000004">
      <c r="L1081" s="54"/>
      <c r="M1081" s="54"/>
      <c r="N1081" s="55"/>
      <c r="O1081" s="54"/>
      <c r="P1081" s="54"/>
      <c r="Q1081" s="54"/>
      <c r="R1081" s="54"/>
    </row>
    <row r="1082" spans="12:18" x14ac:dyDescent="0.55000000000000004">
      <c r="L1082" s="54"/>
      <c r="M1082" s="54"/>
      <c r="N1082" s="55"/>
      <c r="O1082" s="54"/>
      <c r="P1082" s="54"/>
      <c r="Q1082" s="54"/>
      <c r="R1082" s="54"/>
    </row>
    <row r="1083" spans="12:18" x14ac:dyDescent="0.55000000000000004">
      <c r="L1083" s="54"/>
      <c r="M1083" s="54"/>
      <c r="N1083" s="55"/>
      <c r="O1083" s="54"/>
      <c r="P1083" s="54"/>
      <c r="Q1083" s="54"/>
      <c r="R1083" s="54"/>
    </row>
    <row r="1084" spans="12:18" x14ac:dyDescent="0.55000000000000004">
      <c r="L1084" s="54"/>
      <c r="M1084" s="54"/>
      <c r="N1084" s="55"/>
      <c r="O1084" s="54"/>
      <c r="P1084" s="54"/>
      <c r="Q1084" s="54"/>
      <c r="R1084" s="54"/>
    </row>
    <row r="1085" spans="12:18" x14ac:dyDescent="0.55000000000000004">
      <c r="L1085" s="54"/>
      <c r="M1085" s="54"/>
      <c r="N1085" s="55"/>
      <c r="O1085" s="54"/>
      <c r="P1085" s="54"/>
      <c r="Q1085" s="54"/>
      <c r="R1085" s="54"/>
    </row>
    <row r="1086" spans="12:18" x14ac:dyDescent="0.55000000000000004">
      <c r="L1086" s="54"/>
      <c r="M1086" s="54"/>
      <c r="N1086" s="55"/>
      <c r="O1086" s="54"/>
      <c r="P1086" s="54"/>
      <c r="Q1086" s="54"/>
      <c r="R1086" s="54"/>
    </row>
    <row r="1087" spans="12:18" x14ac:dyDescent="0.55000000000000004">
      <c r="L1087" s="54"/>
      <c r="M1087" s="54"/>
      <c r="N1087" s="55"/>
      <c r="O1087" s="54"/>
      <c r="P1087" s="54"/>
      <c r="Q1087" s="54"/>
      <c r="R1087" s="54"/>
    </row>
    <row r="1088" spans="12:18" x14ac:dyDescent="0.55000000000000004">
      <c r="L1088" s="54"/>
      <c r="M1088" s="54"/>
      <c r="N1088" s="55"/>
      <c r="O1088" s="54"/>
      <c r="P1088" s="54"/>
      <c r="Q1088" s="54"/>
      <c r="R1088" s="54"/>
    </row>
    <row r="1089" spans="12:18" x14ac:dyDescent="0.55000000000000004">
      <c r="L1089" s="54"/>
      <c r="M1089" s="54"/>
      <c r="N1089" s="55"/>
      <c r="O1089" s="54"/>
      <c r="P1089" s="54"/>
      <c r="Q1089" s="54"/>
      <c r="R1089" s="54"/>
    </row>
    <row r="1090" spans="12:18" x14ac:dyDescent="0.55000000000000004">
      <c r="L1090" s="54"/>
      <c r="M1090" s="54"/>
      <c r="N1090" s="55"/>
      <c r="O1090" s="54"/>
      <c r="P1090" s="54"/>
      <c r="Q1090" s="54"/>
      <c r="R1090" s="54"/>
    </row>
    <row r="1091" spans="12:18" x14ac:dyDescent="0.55000000000000004">
      <c r="L1091" s="54"/>
      <c r="M1091" s="54"/>
      <c r="N1091" s="55"/>
      <c r="O1091" s="54"/>
      <c r="P1091" s="54"/>
      <c r="Q1091" s="54"/>
      <c r="R1091" s="54"/>
    </row>
    <row r="1092" spans="12:18" x14ac:dyDescent="0.55000000000000004">
      <c r="L1092" s="54"/>
      <c r="M1092" s="54"/>
      <c r="N1092" s="55"/>
      <c r="O1092" s="54"/>
      <c r="P1092" s="54"/>
      <c r="Q1092" s="54"/>
      <c r="R1092" s="54"/>
    </row>
    <row r="1093" spans="12:18" x14ac:dyDescent="0.55000000000000004">
      <c r="L1093" s="54"/>
      <c r="M1093" s="54"/>
      <c r="N1093" s="55"/>
      <c r="O1093" s="54"/>
      <c r="P1093" s="54"/>
      <c r="Q1093" s="54"/>
      <c r="R1093" s="54"/>
    </row>
    <row r="1094" spans="12:18" x14ac:dyDescent="0.55000000000000004">
      <c r="L1094" s="54"/>
      <c r="M1094" s="54"/>
      <c r="N1094" s="55"/>
      <c r="O1094" s="54"/>
      <c r="P1094" s="54"/>
      <c r="Q1094" s="54"/>
      <c r="R1094" s="54"/>
    </row>
    <row r="1095" spans="12:18" x14ac:dyDescent="0.55000000000000004">
      <c r="L1095" s="54"/>
      <c r="M1095" s="54"/>
      <c r="N1095" s="55"/>
      <c r="O1095" s="54"/>
      <c r="P1095" s="54"/>
      <c r="Q1095" s="54"/>
      <c r="R1095" s="54"/>
    </row>
    <row r="1096" spans="12:18" x14ac:dyDescent="0.55000000000000004">
      <c r="L1096" s="54"/>
      <c r="M1096" s="54"/>
      <c r="N1096" s="55"/>
      <c r="O1096" s="54"/>
      <c r="P1096" s="54"/>
      <c r="Q1096" s="54"/>
      <c r="R1096" s="54"/>
    </row>
    <row r="1097" spans="12:18" x14ac:dyDescent="0.55000000000000004">
      <c r="L1097" s="54"/>
      <c r="M1097" s="54"/>
      <c r="N1097" s="55"/>
      <c r="O1097" s="54"/>
      <c r="P1097" s="54"/>
      <c r="Q1097" s="54"/>
      <c r="R1097" s="54"/>
    </row>
    <row r="1098" spans="12:18" x14ac:dyDescent="0.55000000000000004">
      <c r="L1098" s="54"/>
      <c r="M1098" s="54"/>
      <c r="N1098" s="55"/>
      <c r="O1098" s="54"/>
      <c r="P1098" s="54"/>
      <c r="Q1098" s="54"/>
      <c r="R1098" s="54"/>
    </row>
    <row r="1099" spans="12:18" x14ac:dyDescent="0.55000000000000004">
      <c r="L1099" s="54"/>
      <c r="M1099" s="54"/>
      <c r="N1099" s="55"/>
      <c r="O1099" s="54"/>
      <c r="P1099" s="54"/>
      <c r="Q1099" s="54"/>
      <c r="R1099" s="54"/>
    </row>
    <row r="1100" spans="12:18" x14ac:dyDescent="0.55000000000000004">
      <c r="L1100" s="54"/>
      <c r="M1100" s="54"/>
      <c r="N1100" s="55"/>
      <c r="O1100" s="54"/>
      <c r="P1100" s="54"/>
      <c r="Q1100" s="54"/>
      <c r="R1100" s="54"/>
    </row>
    <row r="1101" spans="12:18" x14ac:dyDescent="0.55000000000000004">
      <c r="L1101" s="54"/>
      <c r="M1101" s="54"/>
      <c r="N1101" s="55"/>
      <c r="O1101" s="54"/>
      <c r="P1101" s="54"/>
      <c r="Q1101" s="54"/>
      <c r="R1101" s="54"/>
    </row>
    <row r="1102" spans="12:18" x14ac:dyDescent="0.55000000000000004">
      <c r="L1102" s="54"/>
      <c r="M1102" s="54"/>
      <c r="N1102" s="55"/>
      <c r="O1102" s="54"/>
      <c r="P1102" s="54"/>
      <c r="Q1102" s="54"/>
      <c r="R1102" s="54"/>
    </row>
    <row r="1103" spans="12:18" x14ac:dyDescent="0.55000000000000004">
      <c r="L1103" s="54"/>
      <c r="M1103" s="54"/>
      <c r="N1103" s="55"/>
      <c r="O1103" s="54"/>
      <c r="P1103" s="54"/>
      <c r="Q1103" s="54"/>
      <c r="R1103" s="54"/>
    </row>
    <row r="1104" spans="12:18" x14ac:dyDescent="0.55000000000000004">
      <c r="L1104" s="54"/>
      <c r="M1104" s="54"/>
      <c r="N1104" s="55"/>
      <c r="O1104" s="54"/>
      <c r="P1104" s="54"/>
      <c r="Q1104" s="54"/>
      <c r="R1104" s="54"/>
    </row>
    <row r="1105" spans="12:18" x14ac:dyDescent="0.55000000000000004">
      <c r="L1105" s="54"/>
      <c r="M1105" s="54"/>
      <c r="N1105" s="55"/>
      <c r="O1105" s="54"/>
      <c r="P1105" s="54"/>
      <c r="Q1105" s="54"/>
      <c r="R1105" s="54"/>
    </row>
    <row r="1106" spans="12:18" x14ac:dyDescent="0.55000000000000004">
      <c r="L1106" s="54"/>
      <c r="M1106" s="54"/>
      <c r="N1106" s="55"/>
      <c r="O1106" s="54"/>
      <c r="P1106" s="54"/>
      <c r="Q1106" s="54"/>
      <c r="R1106" s="54"/>
    </row>
    <row r="1107" spans="12:18" x14ac:dyDescent="0.55000000000000004">
      <c r="L1107" s="54"/>
      <c r="M1107" s="54"/>
      <c r="N1107" s="55"/>
      <c r="O1107" s="54"/>
      <c r="P1107" s="54"/>
      <c r="Q1107" s="54"/>
      <c r="R1107" s="54"/>
    </row>
    <row r="1108" spans="12:18" x14ac:dyDescent="0.55000000000000004">
      <c r="L1108" s="54"/>
      <c r="M1108" s="54"/>
      <c r="N1108" s="55"/>
      <c r="O1108" s="54"/>
      <c r="P1108" s="54"/>
      <c r="Q1108" s="54"/>
      <c r="R1108" s="54"/>
    </row>
    <row r="1109" spans="12:18" x14ac:dyDescent="0.55000000000000004">
      <c r="L1109" s="54"/>
      <c r="M1109" s="54"/>
      <c r="N1109" s="55"/>
      <c r="O1109" s="54"/>
      <c r="P1109" s="54"/>
      <c r="Q1109" s="54"/>
      <c r="R1109" s="54"/>
    </row>
    <row r="1110" spans="12:18" x14ac:dyDescent="0.55000000000000004">
      <c r="L1110" s="54"/>
      <c r="M1110" s="54"/>
      <c r="N1110" s="55"/>
      <c r="O1110" s="54"/>
      <c r="P1110" s="54"/>
      <c r="Q1110" s="54"/>
      <c r="R1110" s="54"/>
    </row>
    <row r="1111" spans="12:18" x14ac:dyDescent="0.55000000000000004">
      <c r="L1111" s="54"/>
      <c r="M1111" s="54"/>
      <c r="N1111" s="55"/>
      <c r="O1111" s="54"/>
      <c r="P1111" s="54"/>
      <c r="Q1111" s="54"/>
      <c r="R1111" s="54"/>
    </row>
    <row r="1112" spans="12:18" x14ac:dyDescent="0.55000000000000004">
      <c r="L1112" s="54"/>
      <c r="M1112" s="54"/>
      <c r="N1112" s="55"/>
      <c r="O1112" s="54"/>
      <c r="P1112" s="54"/>
      <c r="Q1112" s="54"/>
      <c r="R1112" s="54"/>
    </row>
    <row r="1113" spans="12:18" x14ac:dyDescent="0.55000000000000004">
      <c r="L1113" s="54"/>
      <c r="M1113" s="54"/>
      <c r="N1113" s="55"/>
      <c r="O1113" s="54"/>
      <c r="P1113" s="54"/>
      <c r="Q1113" s="54"/>
      <c r="R1113" s="54"/>
    </row>
    <row r="1114" spans="12:18" x14ac:dyDescent="0.55000000000000004">
      <c r="L1114" s="54"/>
      <c r="M1114" s="54"/>
      <c r="N1114" s="55"/>
      <c r="O1114" s="54"/>
      <c r="P1114" s="54"/>
      <c r="Q1114" s="54"/>
      <c r="R1114" s="54"/>
    </row>
    <row r="1115" spans="12:18" x14ac:dyDescent="0.55000000000000004">
      <c r="L1115" s="54"/>
      <c r="M1115" s="54"/>
      <c r="N1115" s="55"/>
      <c r="O1115" s="54"/>
      <c r="P1115" s="54"/>
      <c r="Q1115" s="54"/>
      <c r="R1115" s="54"/>
    </row>
    <row r="1116" spans="12:18" x14ac:dyDescent="0.55000000000000004">
      <c r="L1116" s="54"/>
      <c r="M1116" s="54"/>
      <c r="N1116" s="55"/>
      <c r="O1116" s="54"/>
      <c r="P1116" s="54"/>
      <c r="Q1116" s="54"/>
      <c r="R1116" s="54"/>
    </row>
    <row r="1117" spans="12:18" x14ac:dyDescent="0.55000000000000004">
      <c r="L1117" s="54"/>
      <c r="M1117" s="54"/>
      <c r="N1117" s="55"/>
      <c r="O1117" s="54"/>
      <c r="P1117" s="54"/>
      <c r="Q1117" s="54"/>
      <c r="R1117" s="54"/>
    </row>
    <row r="1118" spans="12:18" x14ac:dyDescent="0.55000000000000004">
      <c r="L1118" s="54"/>
      <c r="M1118" s="54"/>
      <c r="N1118" s="55"/>
      <c r="O1118" s="54"/>
      <c r="P1118" s="54"/>
      <c r="Q1118" s="54"/>
      <c r="R1118" s="54"/>
    </row>
    <row r="1119" spans="12:18" x14ac:dyDescent="0.55000000000000004">
      <c r="L1119" s="54"/>
      <c r="M1119" s="54"/>
      <c r="N1119" s="55"/>
      <c r="O1119" s="54"/>
      <c r="P1119" s="54"/>
      <c r="Q1119" s="54"/>
      <c r="R1119" s="54"/>
    </row>
    <row r="1120" spans="12:18" x14ac:dyDescent="0.55000000000000004">
      <c r="L1120" s="54"/>
      <c r="M1120" s="54"/>
      <c r="N1120" s="55"/>
      <c r="O1120" s="54"/>
      <c r="P1120" s="54"/>
      <c r="Q1120" s="54"/>
      <c r="R1120" s="54"/>
    </row>
    <row r="1121" spans="12:18" x14ac:dyDescent="0.55000000000000004">
      <c r="L1121" s="54"/>
      <c r="M1121" s="54"/>
      <c r="N1121" s="55"/>
      <c r="O1121" s="54"/>
      <c r="P1121" s="54"/>
      <c r="Q1121" s="54"/>
      <c r="R1121" s="54"/>
    </row>
    <row r="1122" spans="12:18" x14ac:dyDescent="0.55000000000000004">
      <c r="L1122" s="54"/>
      <c r="M1122" s="54"/>
      <c r="N1122" s="55"/>
      <c r="O1122" s="54"/>
      <c r="P1122" s="54"/>
      <c r="Q1122" s="54"/>
      <c r="R1122" s="54"/>
    </row>
    <row r="1123" spans="12:18" x14ac:dyDescent="0.55000000000000004">
      <c r="L1123" s="54"/>
      <c r="M1123" s="54"/>
      <c r="N1123" s="55"/>
      <c r="O1123" s="54"/>
      <c r="P1123" s="54"/>
      <c r="Q1123" s="54"/>
      <c r="R1123" s="54"/>
    </row>
    <row r="1124" spans="12:18" x14ac:dyDescent="0.55000000000000004">
      <c r="L1124" s="54"/>
      <c r="M1124" s="54"/>
      <c r="N1124" s="55"/>
      <c r="O1124" s="54"/>
      <c r="P1124" s="54"/>
      <c r="Q1124" s="54"/>
      <c r="R1124" s="54"/>
    </row>
    <row r="1125" spans="12:18" x14ac:dyDescent="0.55000000000000004">
      <c r="L1125" s="54"/>
      <c r="M1125" s="54"/>
      <c r="N1125" s="55"/>
      <c r="O1125" s="54"/>
      <c r="P1125" s="54"/>
      <c r="Q1125" s="54"/>
      <c r="R1125" s="54"/>
    </row>
    <row r="1126" spans="12:18" x14ac:dyDescent="0.55000000000000004">
      <c r="L1126" s="54"/>
      <c r="M1126" s="54"/>
      <c r="N1126" s="55"/>
      <c r="O1126" s="54"/>
      <c r="P1126" s="54"/>
      <c r="Q1126" s="54"/>
      <c r="R1126" s="54"/>
    </row>
    <row r="1127" spans="12:18" x14ac:dyDescent="0.55000000000000004">
      <c r="L1127" s="54"/>
      <c r="M1127" s="54"/>
      <c r="N1127" s="55"/>
      <c r="O1127" s="54"/>
      <c r="P1127" s="54"/>
      <c r="Q1127" s="54"/>
      <c r="R1127" s="54"/>
    </row>
    <row r="1128" spans="12:18" x14ac:dyDescent="0.55000000000000004">
      <c r="L1128" s="54"/>
      <c r="M1128" s="54"/>
      <c r="N1128" s="55"/>
      <c r="O1128" s="54"/>
      <c r="P1128" s="54"/>
      <c r="Q1128" s="54"/>
      <c r="R1128" s="54"/>
    </row>
    <row r="1129" spans="12:18" x14ac:dyDescent="0.55000000000000004">
      <c r="L1129" s="54"/>
      <c r="M1129" s="54"/>
      <c r="N1129" s="55"/>
      <c r="O1129" s="54"/>
      <c r="P1129" s="54"/>
      <c r="Q1129" s="54"/>
      <c r="R1129" s="54"/>
    </row>
    <row r="1130" spans="12:18" x14ac:dyDescent="0.55000000000000004">
      <c r="L1130" s="54"/>
      <c r="M1130" s="54"/>
      <c r="N1130" s="55"/>
      <c r="O1130" s="54"/>
      <c r="P1130" s="54"/>
      <c r="Q1130" s="54"/>
      <c r="R1130" s="54"/>
    </row>
    <row r="1131" spans="12:18" x14ac:dyDescent="0.55000000000000004">
      <c r="L1131" s="54"/>
      <c r="M1131" s="54"/>
      <c r="N1131" s="55"/>
      <c r="O1131" s="54"/>
      <c r="P1131" s="54"/>
      <c r="Q1131" s="54"/>
      <c r="R1131" s="54"/>
    </row>
    <row r="1132" spans="12:18" x14ac:dyDescent="0.55000000000000004">
      <c r="L1132" s="54"/>
      <c r="M1132" s="54"/>
      <c r="N1132" s="55"/>
      <c r="O1132" s="54"/>
      <c r="P1132" s="54"/>
      <c r="Q1132" s="54"/>
      <c r="R1132" s="54"/>
    </row>
    <row r="1133" spans="12:18" x14ac:dyDescent="0.55000000000000004">
      <c r="L1133" s="54"/>
      <c r="M1133" s="54"/>
      <c r="N1133" s="55"/>
      <c r="O1133" s="54"/>
      <c r="P1133" s="54"/>
      <c r="Q1133" s="54"/>
      <c r="R1133" s="54"/>
    </row>
    <row r="1134" spans="12:18" x14ac:dyDescent="0.55000000000000004">
      <c r="L1134" s="54"/>
      <c r="M1134" s="54"/>
      <c r="N1134" s="55"/>
      <c r="O1134" s="54"/>
      <c r="P1134" s="54"/>
      <c r="Q1134" s="54"/>
      <c r="R1134" s="54"/>
    </row>
    <row r="1135" spans="12:18" x14ac:dyDescent="0.55000000000000004">
      <c r="L1135" s="54"/>
      <c r="M1135" s="54"/>
      <c r="N1135" s="55"/>
      <c r="O1135" s="54"/>
      <c r="P1135" s="54"/>
      <c r="Q1135" s="54"/>
      <c r="R1135" s="54"/>
    </row>
    <row r="1136" spans="12:18" x14ac:dyDescent="0.55000000000000004">
      <c r="L1136" s="54"/>
      <c r="M1136" s="54"/>
      <c r="N1136" s="55"/>
      <c r="O1136" s="54"/>
      <c r="P1136" s="54"/>
      <c r="Q1136" s="54"/>
      <c r="R1136" s="54"/>
    </row>
    <row r="1137" spans="12:18" x14ac:dyDescent="0.55000000000000004">
      <c r="L1137" s="54"/>
      <c r="M1137" s="54"/>
      <c r="N1137" s="55"/>
      <c r="O1137" s="54"/>
      <c r="P1137" s="54"/>
      <c r="Q1137" s="54"/>
      <c r="R1137" s="54"/>
    </row>
    <row r="1138" spans="12:18" x14ac:dyDescent="0.55000000000000004">
      <c r="L1138" s="54"/>
      <c r="M1138" s="54"/>
      <c r="N1138" s="55"/>
      <c r="O1138" s="54"/>
      <c r="P1138" s="54"/>
      <c r="Q1138" s="54"/>
      <c r="R1138" s="54"/>
    </row>
    <row r="1139" spans="12:18" x14ac:dyDescent="0.55000000000000004">
      <c r="L1139" s="54"/>
      <c r="M1139" s="54"/>
      <c r="N1139" s="55"/>
      <c r="O1139" s="54"/>
      <c r="P1139" s="54"/>
      <c r="Q1139" s="54"/>
      <c r="R1139" s="54"/>
    </row>
    <row r="1140" spans="12:18" x14ac:dyDescent="0.55000000000000004">
      <c r="L1140" s="54"/>
      <c r="M1140" s="54"/>
      <c r="N1140" s="55"/>
      <c r="O1140" s="54"/>
      <c r="P1140" s="54"/>
      <c r="Q1140" s="54"/>
      <c r="R1140" s="54"/>
    </row>
    <row r="1141" spans="12:18" x14ac:dyDescent="0.55000000000000004">
      <c r="L1141" s="54"/>
      <c r="M1141" s="54"/>
      <c r="N1141" s="55"/>
      <c r="O1141" s="54"/>
      <c r="P1141" s="54"/>
      <c r="Q1141" s="54"/>
      <c r="R1141" s="54"/>
    </row>
    <row r="1142" spans="12:18" x14ac:dyDescent="0.55000000000000004">
      <c r="L1142" s="54"/>
      <c r="M1142" s="54"/>
      <c r="N1142" s="55"/>
      <c r="O1142" s="54"/>
      <c r="P1142" s="54"/>
      <c r="Q1142" s="54"/>
      <c r="R1142" s="54"/>
    </row>
    <row r="1143" spans="12:18" x14ac:dyDescent="0.55000000000000004">
      <c r="L1143" s="54"/>
      <c r="M1143" s="54"/>
      <c r="N1143" s="55"/>
      <c r="O1143" s="54"/>
      <c r="P1143" s="54"/>
      <c r="Q1143" s="54"/>
      <c r="R1143" s="54"/>
    </row>
    <row r="1144" spans="12:18" x14ac:dyDescent="0.55000000000000004">
      <c r="L1144" s="54"/>
      <c r="M1144" s="54"/>
      <c r="N1144" s="55"/>
      <c r="O1144" s="54"/>
      <c r="P1144" s="54"/>
      <c r="Q1144" s="54"/>
      <c r="R1144" s="54"/>
    </row>
    <row r="1145" spans="12:18" x14ac:dyDescent="0.55000000000000004">
      <c r="L1145" s="54"/>
      <c r="M1145" s="54"/>
      <c r="N1145" s="55"/>
      <c r="O1145" s="54"/>
      <c r="P1145" s="54"/>
      <c r="Q1145" s="54"/>
      <c r="R1145" s="54"/>
    </row>
    <row r="1146" spans="12:18" x14ac:dyDescent="0.55000000000000004">
      <c r="L1146" s="54"/>
      <c r="M1146" s="54"/>
      <c r="N1146" s="55"/>
      <c r="O1146" s="54"/>
      <c r="P1146" s="54"/>
      <c r="Q1146" s="54"/>
      <c r="R1146" s="54"/>
    </row>
    <row r="1147" spans="12:18" x14ac:dyDescent="0.55000000000000004">
      <c r="L1147" s="54"/>
      <c r="M1147" s="54"/>
      <c r="N1147" s="55"/>
      <c r="O1147" s="54"/>
      <c r="P1147" s="54"/>
      <c r="Q1147" s="54"/>
      <c r="R1147" s="54"/>
    </row>
    <row r="1148" spans="12:18" x14ac:dyDescent="0.55000000000000004">
      <c r="L1148" s="54"/>
      <c r="M1148" s="54"/>
      <c r="N1148" s="55"/>
      <c r="O1148" s="54"/>
      <c r="P1148" s="54"/>
      <c r="Q1148" s="54"/>
      <c r="R1148" s="54"/>
    </row>
    <row r="1149" spans="12:18" x14ac:dyDescent="0.55000000000000004">
      <c r="L1149" s="54"/>
      <c r="M1149" s="54"/>
      <c r="N1149" s="55"/>
      <c r="O1149" s="54"/>
      <c r="P1149" s="54"/>
      <c r="Q1149" s="54"/>
      <c r="R1149" s="54"/>
    </row>
    <row r="1150" spans="12:18" x14ac:dyDescent="0.55000000000000004">
      <c r="L1150" s="54"/>
      <c r="M1150" s="54"/>
      <c r="N1150" s="55"/>
      <c r="O1150" s="54"/>
      <c r="P1150" s="54"/>
      <c r="Q1150" s="54"/>
      <c r="R1150" s="54"/>
    </row>
    <row r="1151" spans="12:18" x14ac:dyDescent="0.55000000000000004">
      <c r="L1151" s="54"/>
      <c r="M1151" s="54"/>
      <c r="N1151" s="55"/>
      <c r="O1151" s="54"/>
      <c r="P1151" s="54"/>
      <c r="Q1151" s="54"/>
      <c r="R1151" s="54"/>
    </row>
    <row r="1152" spans="12:18" x14ac:dyDescent="0.55000000000000004">
      <c r="L1152" s="54"/>
      <c r="M1152" s="54"/>
      <c r="N1152" s="55"/>
      <c r="O1152" s="54"/>
      <c r="P1152" s="54"/>
      <c r="Q1152" s="54"/>
      <c r="R1152" s="54"/>
    </row>
    <row r="1153" spans="12:18" x14ac:dyDescent="0.55000000000000004">
      <c r="L1153" s="54"/>
      <c r="M1153" s="54"/>
      <c r="N1153" s="55"/>
      <c r="O1153" s="54"/>
      <c r="P1153" s="54"/>
      <c r="Q1153" s="54"/>
      <c r="R1153" s="54"/>
    </row>
    <row r="1154" spans="12:18" x14ac:dyDescent="0.55000000000000004">
      <c r="L1154" s="54"/>
      <c r="M1154" s="54"/>
      <c r="N1154" s="55"/>
      <c r="O1154" s="54"/>
      <c r="P1154" s="54"/>
      <c r="Q1154" s="54"/>
      <c r="R1154" s="54"/>
    </row>
    <row r="1155" spans="12:18" x14ac:dyDescent="0.55000000000000004">
      <c r="L1155" s="54"/>
      <c r="M1155" s="54"/>
      <c r="N1155" s="55"/>
      <c r="O1155" s="54"/>
      <c r="P1155" s="54"/>
      <c r="Q1155" s="54"/>
      <c r="R1155" s="54"/>
    </row>
    <row r="1156" spans="12:18" x14ac:dyDescent="0.55000000000000004">
      <c r="L1156" s="54"/>
      <c r="M1156" s="54"/>
      <c r="N1156" s="55"/>
      <c r="O1156" s="54"/>
      <c r="P1156" s="54"/>
      <c r="Q1156" s="54"/>
      <c r="R1156" s="54"/>
    </row>
    <row r="1157" spans="12:18" x14ac:dyDescent="0.55000000000000004">
      <c r="L1157" s="54"/>
      <c r="M1157" s="54"/>
      <c r="N1157" s="55"/>
      <c r="O1157" s="54"/>
      <c r="P1157" s="54"/>
      <c r="Q1157" s="54"/>
      <c r="R1157" s="54"/>
    </row>
    <row r="1158" spans="12:18" x14ac:dyDescent="0.55000000000000004">
      <c r="L1158" s="54"/>
      <c r="M1158" s="54"/>
      <c r="N1158" s="55"/>
      <c r="O1158" s="54"/>
      <c r="P1158" s="54"/>
      <c r="Q1158" s="54"/>
      <c r="R1158" s="54"/>
    </row>
    <row r="1159" spans="12:18" x14ac:dyDescent="0.55000000000000004">
      <c r="L1159" s="54"/>
      <c r="M1159" s="54"/>
      <c r="N1159" s="55"/>
      <c r="O1159" s="54"/>
      <c r="P1159" s="54"/>
      <c r="Q1159" s="54"/>
      <c r="R1159" s="54"/>
    </row>
    <row r="1160" spans="12:18" x14ac:dyDescent="0.55000000000000004">
      <c r="L1160" s="54"/>
      <c r="M1160" s="54"/>
      <c r="N1160" s="55"/>
      <c r="O1160" s="54"/>
      <c r="P1160" s="54"/>
      <c r="Q1160" s="54"/>
      <c r="R1160" s="54"/>
    </row>
    <row r="1161" spans="12:18" x14ac:dyDescent="0.55000000000000004">
      <c r="L1161" s="54"/>
      <c r="M1161" s="54"/>
      <c r="N1161" s="55"/>
      <c r="O1161" s="54"/>
      <c r="P1161" s="54"/>
      <c r="Q1161" s="54"/>
      <c r="R1161" s="54"/>
    </row>
    <row r="1162" spans="12:18" x14ac:dyDescent="0.55000000000000004">
      <c r="L1162" s="54"/>
      <c r="M1162" s="54"/>
      <c r="N1162" s="55"/>
      <c r="O1162" s="54"/>
      <c r="P1162" s="54"/>
      <c r="Q1162" s="54"/>
      <c r="R1162" s="54"/>
    </row>
    <row r="1163" spans="12:18" x14ac:dyDescent="0.55000000000000004">
      <c r="L1163" s="54"/>
      <c r="M1163" s="54"/>
      <c r="N1163" s="55"/>
      <c r="O1163" s="54"/>
      <c r="P1163" s="54"/>
      <c r="Q1163" s="54"/>
      <c r="R1163" s="54"/>
    </row>
    <row r="1164" spans="12:18" x14ac:dyDescent="0.55000000000000004">
      <c r="L1164" s="54"/>
      <c r="M1164" s="54"/>
      <c r="N1164" s="55"/>
      <c r="O1164" s="54"/>
      <c r="P1164" s="54"/>
      <c r="Q1164" s="54"/>
      <c r="R1164" s="54"/>
    </row>
    <row r="1165" spans="12:18" x14ac:dyDescent="0.55000000000000004">
      <c r="L1165" s="54"/>
      <c r="M1165" s="54"/>
      <c r="N1165" s="55"/>
      <c r="O1165" s="54"/>
      <c r="P1165" s="54"/>
      <c r="Q1165" s="54"/>
      <c r="R1165" s="54"/>
    </row>
    <row r="1166" spans="12:18" x14ac:dyDescent="0.55000000000000004">
      <c r="L1166" s="54"/>
      <c r="M1166" s="54"/>
      <c r="N1166" s="55"/>
      <c r="O1166" s="54"/>
      <c r="P1166" s="54"/>
      <c r="Q1166" s="54"/>
      <c r="R1166" s="54"/>
    </row>
    <row r="1167" spans="12:18" x14ac:dyDescent="0.55000000000000004">
      <c r="L1167" s="54"/>
      <c r="M1167" s="54"/>
      <c r="N1167" s="55"/>
      <c r="O1167" s="54"/>
      <c r="P1167" s="54"/>
      <c r="Q1167" s="54"/>
      <c r="R1167" s="54"/>
    </row>
    <row r="1168" spans="12:18" x14ac:dyDescent="0.55000000000000004">
      <c r="L1168" s="54"/>
      <c r="M1168" s="54"/>
      <c r="N1168" s="55"/>
      <c r="O1168" s="54"/>
      <c r="P1168" s="54"/>
      <c r="Q1168" s="54"/>
      <c r="R1168" s="54"/>
    </row>
    <row r="1169" spans="12:18" x14ac:dyDescent="0.55000000000000004">
      <c r="L1169" s="54"/>
      <c r="M1169" s="54"/>
      <c r="N1169" s="55"/>
      <c r="O1169" s="54"/>
      <c r="P1169" s="54"/>
      <c r="Q1169" s="54"/>
      <c r="R1169" s="54"/>
    </row>
    <row r="1170" spans="12:18" x14ac:dyDescent="0.55000000000000004">
      <c r="L1170" s="54"/>
      <c r="M1170" s="54"/>
      <c r="N1170" s="55"/>
      <c r="O1170" s="54"/>
      <c r="P1170" s="54"/>
      <c r="Q1170" s="54"/>
      <c r="R1170" s="54"/>
    </row>
    <row r="1171" spans="12:18" x14ac:dyDescent="0.55000000000000004">
      <c r="L1171" s="54"/>
      <c r="M1171" s="54"/>
      <c r="N1171" s="55"/>
      <c r="O1171" s="54"/>
      <c r="P1171" s="54"/>
      <c r="Q1171" s="54"/>
      <c r="R1171" s="54"/>
    </row>
    <row r="1172" spans="12:18" x14ac:dyDescent="0.55000000000000004">
      <c r="L1172" s="54"/>
      <c r="M1172" s="54"/>
      <c r="N1172" s="55"/>
      <c r="O1172" s="54"/>
      <c r="P1172" s="54"/>
      <c r="Q1172" s="54"/>
      <c r="R1172" s="54"/>
    </row>
    <row r="1173" spans="12:18" x14ac:dyDescent="0.55000000000000004">
      <c r="L1173" s="54"/>
      <c r="M1173" s="54"/>
      <c r="N1173" s="55"/>
      <c r="O1173" s="54"/>
      <c r="P1173" s="54"/>
      <c r="Q1173" s="54"/>
      <c r="R1173" s="54"/>
    </row>
    <row r="1174" spans="12:18" x14ac:dyDescent="0.55000000000000004">
      <c r="L1174" s="54"/>
      <c r="M1174" s="54"/>
      <c r="N1174" s="55"/>
      <c r="O1174" s="54"/>
      <c r="P1174" s="54"/>
      <c r="Q1174" s="54"/>
      <c r="R1174" s="54"/>
    </row>
    <row r="1175" spans="12:18" x14ac:dyDescent="0.55000000000000004">
      <c r="L1175" s="54"/>
      <c r="M1175" s="54"/>
      <c r="N1175" s="55"/>
      <c r="O1175" s="54"/>
      <c r="P1175" s="54"/>
      <c r="Q1175" s="54"/>
      <c r="R1175" s="54"/>
    </row>
    <row r="1176" spans="12:18" x14ac:dyDescent="0.55000000000000004">
      <c r="L1176" s="54"/>
      <c r="M1176" s="54"/>
      <c r="N1176" s="55"/>
      <c r="O1176" s="54"/>
      <c r="P1176" s="54"/>
      <c r="Q1176" s="54"/>
      <c r="R1176" s="54"/>
    </row>
    <row r="1177" spans="12:18" x14ac:dyDescent="0.55000000000000004">
      <c r="L1177" s="54"/>
      <c r="M1177" s="54"/>
      <c r="N1177" s="55"/>
      <c r="O1177" s="54"/>
      <c r="P1177" s="54"/>
      <c r="Q1177" s="54"/>
      <c r="R1177" s="54"/>
    </row>
    <row r="1178" spans="12:18" x14ac:dyDescent="0.55000000000000004">
      <c r="L1178" s="54"/>
      <c r="M1178" s="54"/>
      <c r="N1178" s="55"/>
      <c r="O1178" s="54"/>
      <c r="P1178" s="54"/>
      <c r="Q1178" s="54"/>
      <c r="R1178" s="54"/>
    </row>
    <row r="1179" spans="12:18" x14ac:dyDescent="0.55000000000000004">
      <c r="L1179" s="54"/>
      <c r="M1179" s="54"/>
      <c r="N1179" s="55"/>
      <c r="O1179" s="54"/>
      <c r="P1179" s="54"/>
      <c r="Q1179" s="54"/>
      <c r="R1179" s="54"/>
    </row>
    <row r="1180" spans="12:18" x14ac:dyDescent="0.55000000000000004">
      <c r="L1180" s="54"/>
      <c r="M1180" s="54"/>
      <c r="N1180" s="55"/>
      <c r="O1180" s="54"/>
      <c r="P1180" s="54"/>
      <c r="Q1180" s="54"/>
      <c r="R1180" s="54"/>
    </row>
    <row r="1181" spans="12:18" x14ac:dyDescent="0.55000000000000004">
      <c r="L1181" s="54"/>
      <c r="M1181" s="54"/>
      <c r="N1181" s="55"/>
      <c r="O1181" s="54"/>
      <c r="P1181" s="54"/>
      <c r="Q1181" s="54"/>
      <c r="R1181" s="54"/>
    </row>
    <row r="1182" spans="12:18" x14ac:dyDescent="0.55000000000000004">
      <c r="L1182" s="54"/>
      <c r="M1182" s="54"/>
      <c r="N1182" s="55"/>
      <c r="O1182" s="54"/>
      <c r="P1182" s="54"/>
      <c r="Q1182" s="54"/>
      <c r="R1182" s="54"/>
    </row>
    <row r="1183" spans="12:18" x14ac:dyDescent="0.55000000000000004">
      <c r="L1183" s="54"/>
      <c r="M1183" s="54"/>
      <c r="N1183" s="55"/>
      <c r="O1183" s="54"/>
      <c r="P1183" s="54"/>
      <c r="Q1183" s="54"/>
      <c r="R1183" s="54"/>
    </row>
    <row r="1184" spans="12:18" x14ac:dyDescent="0.55000000000000004">
      <c r="L1184" s="54"/>
      <c r="M1184" s="54"/>
      <c r="N1184" s="55"/>
      <c r="O1184" s="54"/>
      <c r="P1184" s="54"/>
      <c r="Q1184" s="54"/>
      <c r="R1184" s="54"/>
    </row>
    <row r="1185" spans="12:18" x14ac:dyDescent="0.55000000000000004">
      <c r="L1185" s="54"/>
      <c r="M1185" s="54"/>
      <c r="N1185" s="55"/>
      <c r="O1185" s="54"/>
      <c r="P1185" s="54"/>
      <c r="Q1185" s="54"/>
      <c r="R1185" s="54"/>
    </row>
    <row r="1186" spans="12:18" x14ac:dyDescent="0.55000000000000004">
      <c r="L1186" s="54"/>
      <c r="M1186" s="54"/>
      <c r="N1186" s="55"/>
      <c r="O1186" s="54"/>
      <c r="P1186" s="54"/>
      <c r="Q1186" s="54"/>
      <c r="R1186" s="54"/>
    </row>
    <row r="1187" spans="12:18" x14ac:dyDescent="0.55000000000000004">
      <c r="L1187" s="54"/>
      <c r="M1187" s="54"/>
      <c r="N1187" s="55"/>
      <c r="O1187" s="54"/>
      <c r="P1187" s="54"/>
      <c r="Q1187" s="54"/>
      <c r="R1187" s="54"/>
    </row>
    <row r="1188" spans="12:18" x14ac:dyDescent="0.55000000000000004">
      <c r="L1188" s="54"/>
      <c r="M1188" s="54"/>
      <c r="N1188" s="55"/>
      <c r="O1188" s="54"/>
      <c r="P1188" s="54"/>
      <c r="Q1188" s="54"/>
      <c r="R1188" s="54"/>
    </row>
    <row r="1189" spans="12:18" x14ac:dyDescent="0.55000000000000004">
      <c r="L1189" s="61"/>
      <c r="M1189" s="61"/>
      <c r="N1189" s="62"/>
      <c r="O1189" s="61"/>
      <c r="P1189" s="61"/>
      <c r="Q1189" s="61"/>
      <c r="R1189" s="61"/>
    </row>
    <row r="1190" spans="12:18" x14ac:dyDescent="0.55000000000000004">
      <c r="L1190" s="61"/>
      <c r="M1190" s="61"/>
      <c r="N1190" s="62"/>
      <c r="O1190" s="61"/>
      <c r="P1190" s="61"/>
      <c r="Q1190" s="61"/>
      <c r="R1190" s="61"/>
    </row>
    <row r="1191" spans="12:18" x14ac:dyDescent="0.55000000000000004">
      <c r="L1191" s="61"/>
      <c r="M1191" s="61"/>
      <c r="N1191" s="62"/>
      <c r="O1191" s="61"/>
      <c r="P1191" s="61"/>
      <c r="Q1191" s="61"/>
      <c r="R1191" s="61"/>
    </row>
    <row r="1192" spans="12:18" x14ac:dyDescent="0.55000000000000004">
      <c r="L1192" s="61"/>
      <c r="M1192" s="61"/>
      <c r="N1192" s="62"/>
      <c r="O1192" s="61"/>
      <c r="P1192" s="61"/>
      <c r="Q1192" s="61"/>
      <c r="R1192" s="61"/>
    </row>
    <row r="1193" spans="12:18" x14ac:dyDescent="0.55000000000000004">
      <c r="L1193" s="61"/>
      <c r="M1193" s="61"/>
      <c r="N1193" s="62"/>
      <c r="O1193" s="61"/>
      <c r="P1193" s="61"/>
      <c r="Q1193" s="61"/>
      <c r="R1193" s="61"/>
    </row>
    <row r="1194" spans="12:18" x14ac:dyDescent="0.55000000000000004">
      <c r="L1194" s="61"/>
      <c r="M1194" s="61"/>
      <c r="N1194" s="62"/>
      <c r="O1194" s="61"/>
      <c r="P1194" s="61"/>
      <c r="Q1194" s="61"/>
      <c r="R1194" s="61"/>
    </row>
    <row r="1195" spans="12:18" x14ac:dyDescent="0.55000000000000004">
      <c r="L1195" s="61"/>
      <c r="M1195" s="61"/>
      <c r="N1195" s="62"/>
      <c r="O1195" s="61"/>
      <c r="P1195" s="61"/>
      <c r="Q1195" s="61"/>
      <c r="R1195" s="61"/>
    </row>
    <row r="1196" spans="12:18" x14ac:dyDescent="0.55000000000000004">
      <c r="L1196" s="61"/>
      <c r="M1196" s="61"/>
      <c r="N1196" s="62"/>
      <c r="O1196" s="61"/>
      <c r="P1196" s="61"/>
      <c r="Q1196" s="61"/>
      <c r="R1196" s="61"/>
    </row>
    <row r="1197" spans="12:18" x14ac:dyDescent="0.55000000000000004">
      <c r="L1197" s="61"/>
      <c r="M1197" s="61"/>
      <c r="N1197" s="62"/>
      <c r="O1197" s="61"/>
      <c r="P1197" s="61"/>
      <c r="Q1197" s="61"/>
      <c r="R1197" s="61"/>
    </row>
    <row r="1198" spans="12:18" x14ac:dyDescent="0.55000000000000004">
      <c r="L1198" s="61"/>
      <c r="M1198" s="61"/>
      <c r="N1198" s="62"/>
      <c r="O1198" s="61"/>
      <c r="P1198" s="61"/>
      <c r="Q1198" s="61"/>
      <c r="R1198" s="61"/>
    </row>
    <row r="1199" spans="12:18" x14ac:dyDescent="0.55000000000000004">
      <c r="L1199" s="61"/>
      <c r="M1199" s="61"/>
      <c r="N1199" s="62"/>
      <c r="O1199" s="61"/>
      <c r="P1199" s="61"/>
      <c r="Q1199" s="61"/>
      <c r="R1199" s="61"/>
    </row>
    <row r="1200" spans="12:18" x14ac:dyDescent="0.55000000000000004">
      <c r="L1200" s="61"/>
      <c r="M1200" s="61"/>
      <c r="N1200" s="62"/>
      <c r="O1200" s="61"/>
      <c r="P1200" s="61"/>
      <c r="Q1200" s="61"/>
      <c r="R1200" s="61"/>
    </row>
    <row r="1201" spans="12:18" x14ac:dyDescent="0.55000000000000004">
      <c r="L1201" s="61"/>
      <c r="M1201" s="61"/>
      <c r="N1201" s="62"/>
      <c r="O1201" s="61"/>
      <c r="P1201" s="61"/>
      <c r="Q1201" s="61"/>
      <c r="R1201" s="61"/>
    </row>
    <row r="1202" spans="12:18" x14ac:dyDescent="0.55000000000000004">
      <c r="L1202" s="61"/>
      <c r="M1202" s="61"/>
      <c r="N1202" s="62"/>
      <c r="O1202" s="61"/>
      <c r="P1202" s="61"/>
      <c r="Q1202" s="61"/>
      <c r="R1202" s="61"/>
    </row>
    <row r="1203" spans="12:18" x14ac:dyDescent="0.55000000000000004">
      <c r="L1203" s="61"/>
      <c r="M1203" s="61"/>
      <c r="N1203" s="62"/>
      <c r="O1203" s="61"/>
      <c r="P1203" s="61"/>
      <c r="Q1203" s="61"/>
      <c r="R1203" s="61"/>
    </row>
    <row r="1204" spans="12:18" x14ac:dyDescent="0.55000000000000004">
      <c r="L1204" s="61"/>
      <c r="M1204" s="61"/>
      <c r="N1204" s="62"/>
      <c r="O1204" s="61"/>
      <c r="P1204" s="61"/>
      <c r="Q1204" s="61"/>
      <c r="R1204" s="61"/>
    </row>
    <row r="1205" spans="12:18" x14ac:dyDescent="0.55000000000000004">
      <c r="L1205" s="61"/>
      <c r="M1205" s="61"/>
      <c r="N1205" s="62"/>
      <c r="O1205" s="61"/>
      <c r="P1205" s="61"/>
      <c r="Q1205" s="61"/>
      <c r="R1205" s="61"/>
    </row>
    <row r="1206" spans="12:18" x14ac:dyDescent="0.55000000000000004">
      <c r="L1206" s="61"/>
      <c r="M1206" s="61"/>
      <c r="N1206" s="62"/>
      <c r="O1206" s="61"/>
      <c r="P1206" s="61"/>
      <c r="Q1206" s="61"/>
      <c r="R1206" s="61"/>
    </row>
    <row r="1207" spans="12:18" x14ac:dyDescent="0.55000000000000004">
      <c r="L1207" s="61"/>
      <c r="M1207" s="61"/>
      <c r="N1207" s="62"/>
      <c r="O1207" s="61"/>
      <c r="P1207" s="61"/>
      <c r="Q1207" s="61"/>
      <c r="R1207" s="61"/>
    </row>
  </sheetData>
  <phoneticPr fontId="3"/>
  <pageMargins left="0.7" right="0.7" top="0.75" bottom="0.75" header="0.3" footer="0.3"/>
  <pageSetup paperSize="8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1D28-37A8-4281-B6D7-7398FCD5C5E7}">
  <sheetPr>
    <tabColor theme="5" tint="0.79998168889431442"/>
    <pageSetUpPr fitToPage="1"/>
  </sheetPr>
  <dimension ref="B1:R1207"/>
  <sheetViews>
    <sheetView zoomScale="70" zoomScaleNormal="70" workbookViewId="0">
      <pane xSplit="6" topLeftCell="G1" activePane="topRight" state="frozen"/>
      <selection activeCell="H2" sqref="H2"/>
      <selection pane="topRight" activeCell="F3" sqref="F3"/>
    </sheetView>
  </sheetViews>
  <sheetFormatPr defaultRowHeight="18" x14ac:dyDescent="0.55000000000000004"/>
  <cols>
    <col min="1" max="1" width="4.58203125" customWidth="1"/>
    <col min="2" max="2" width="16.5" hidden="1" customWidth="1"/>
    <col min="3" max="3" width="20.6640625" hidden="1" customWidth="1"/>
    <col min="4" max="5" width="17" hidden="1" customWidth="1"/>
    <col min="6" max="6" width="27" customWidth="1"/>
    <col min="7" max="7" width="17.58203125" customWidth="1"/>
    <col min="8" max="10" width="26.58203125" style="2" customWidth="1"/>
    <col min="11" max="11" width="14.58203125" style="2" customWidth="1"/>
    <col min="12" max="13" width="26.1640625" style="2" customWidth="1"/>
    <col min="14" max="14" width="26.08203125" style="3" customWidth="1"/>
    <col min="15" max="15" width="27.08203125" style="2" customWidth="1"/>
    <col min="16" max="17" width="24.9140625" style="2" customWidth="1"/>
    <col min="18" max="18" width="26.1640625" style="2" customWidth="1"/>
  </cols>
  <sheetData>
    <row r="1" spans="2:18" ht="23" thickBot="1" x14ac:dyDescent="0.6">
      <c r="B1" s="1" t="s">
        <v>0</v>
      </c>
      <c r="F1" s="1" t="s">
        <v>90</v>
      </c>
      <c r="R1" s="4"/>
    </row>
    <row r="2" spans="2:18" ht="18.5" thickBot="1" x14ac:dyDescent="0.6">
      <c r="B2" s="7" t="s">
        <v>2</v>
      </c>
      <c r="C2" s="8">
        <v>45392</v>
      </c>
      <c r="F2" s="7"/>
      <c r="G2" s="8"/>
      <c r="L2" s="9">
        <v>45200</v>
      </c>
      <c r="M2" s="10" t="s">
        <v>3</v>
      </c>
    </row>
    <row r="3" spans="2:18" x14ac:dyDescent="0.55000000000000004">
      <c r="B3" t="s">
        <v>6</v>
      </c>
      <c r="C3" t="s">
        <v>6</v>
      </c>
      <c r="D3" t="s">
        <v>6</v>
      </c>
      <c r="E3" t="s">
        <v>6</v>
      </c>
      <c r="L3" s="14" t="s">
        <v>95</v>
      </c>
      <c r="M3" s="63" t="s">
        <v>95</v>
      </c>
      <c r="N3" s="63" t="s">
        <v>95</v>
      </c>
      <c r="O3" s="63" t="s">
        <v>95</v>
      </c>
      <c r="P3" s="63" t="s">
        <v>95</v>
      </c>
      <c r="Q3" s="63" t="s">
        <v>95</v>
      </c>
      <c r="R3" s="64" t="s">
        <v>95</v>
      </c>
    </row>
    <row r="4" spans="2:18" s="30" customFormat="1" ht="112.5" customHeight="1" thickBot="1" x14ac:dyDescent="0.6">
      <c r="B4" s="20" t="s">
        <v>10</v>
      </c>
      <c r="C4" s="21" t="s">
        <v>11</v>
      </c>
      <c r="D4" s="22" t="s">
        <v>12</v>
      </c>
      <c r="E4" s="22" t="s">
        <v>13</v>
      </c>
      <c r="F4" s="20" t="s">
        <v>14</v>
      </c>
      <c r="G4" s="23" t="s">
        <v>96</v>
      </c>
      <c r="H4" s="24" t="s">
        <v>15</v>
      </c>
      <c r="I4" s="24" t="s">
        <v>16</v>
      </c>
      <c r="J4" s="24" t="s">
        <v>17</v>
      </c>
      <c r="K4" s="24" t="s">
        <v>97</v>
      </c>
      <c r="L4" s="25">
        <f>L2-186</f>
        <v>45014</v>
      </c>
      <c r="M4" s="25">
        <f>L4+31</f>
        <v>45045</v>
      </c>
      <c r="N4" s="25">
        <f>L4+62</f>
        <v>45076</v>
      </c>
      <c r="O4" s="25">
        <f>L4+93</f>
        <v>45107</v>
      </c>
      <c r="P4" s="25">
        <f>L4+124</f>
        <v>45138</v>
      </c>
      <c r="Q4" s="25">
        <f>L4+152</f>
        <v>45166</v>
      </c>
      <c r="R4" s="25">
        <f>L4+183</f>
        <v>45197</v>
      </c>
    </row>
    <row r="5" spans="2:18" s="30" customFormat="1" ht="18.5" thickTop="1" x14ac:dyDescent="0.55000000000000004">
      <c r="B5" s="32" t="s">
        <v>18</v>
      </c>
      <c r="C5" s="33" t="s">
        <v>19</v>
      </c>
      <c r="D5" s="32" t="s">
        <v>20</v>
      </c>
      <c r="E5" s="34" t="s">
        <v>21</v>
      </c>
      <c r="F5" s="34" t="s">
        <v>22</v>
      </c>
      <c r="G5" s="32" t="s">
        <v>23</v>
      </c>
      <c r="H5" s="35">
        <v>247483000</v>
      </c>
      <c r="I5" s="35">
        <v>234105000</v>
      </c>
      <c r="J5" s="35">
        <v>220480000</v>
      </c>
      <c r="K5" s="36">
        <f t="shared" ref="K5:K27" si="0">H5*0.1</f>
        <v>24748300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</row>
    <row r="6" spans="2:18" s="30" customFormat="1" x14ac:dyDescent="0.55000000000000004">
      <c r="B6" s="32" t="s">
        <v>18</v>
      </c>
      <c r="C6" s="33" t="s">
        <v>24</v>
      </c>
      <c r="D6" s="32" t="s">
        <v>25</v>
      </c>
      <c r="E6" s="34" t="s">
        <v>21</v>
      </c>
      <c r="F6" s="32" t="s">
        <v>26</v>
      </c>
      <c r="G6" s="32" t="s">
        <v>27</v>
      </c>
      <c r="H6" s="35">
        <v>10567000</v>
      </c>
      <c r="I6" s="35">
        <v>12911000</v>
      </c>
      <c r="J6" s="35">
        <v>12431000</v>
      </c>
      <c r="K6" s="36">
        <f t="shared" si="0"/>
        <v>1056700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</row>
    <row r="7" spans="2:18" s="30" customFormat="1" x14ac:dyDescent="0.55000000000000004">
      <c r="B7" s="32" t="s">
        <v>18</v>
      </c>
      <c r="C7" s="33" t="s">
        <v>28</v>
      </c>
      <c r="D7" s="32" t="s">
        <v>29</v>
      </c>
      <c r="E7" s="34" t="s">
        <v>21</v>
      </c>
      <c r="F7" s="32" t="s">
        <v>30</v>
      </c>
      <c r="G7" s="32" t="s">
        <v>27</v>
      </c>
      <c r="H7" s="35">
        <v>9090000</v>
      </c>
      <c r="I7" s="35">
        <v>9514000</v>
      </c>
      <c r="J7" s="35">
        <v>10235000</v>
      </c>
      <c r="K7" s="36">
        <f t="shared" si="0"/>
        <v>909000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</row>
    <row r="8" spans="2:18" s="30" customFormat="1" x14ac:dyDescent="0.55000000000000004">
      <c r="B8" s="32" t="s">
        <v>18</v>
      </c>
      <c r="C8" s="33" t="s">
        <v>31</v>
      </c>
      <c r="D8" s="32" t="s">
        <v>32</v>
      </c>
      <c r="E8" s="34" t="s">
        <v>21</v>
      </c>
      <c r="F8" s="32" t="s">
        <v>33</v>
      </c>
      <c r="G8" s="32" t="s">
        <v>27</v>
      </c>
      <c r="H8" s="35">
        <v>5862000</v>
      </c>
      <c r="I8" s="35">
        <v>2764000</v>
      </c>
      <c r="J8" s="35">
        <v>3004000</v>
      </c>
      <c r="K8" s="36">
        <f t="shared" si="0"/>
        <v>586200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</row>
    <row r="9" spans="2:18" s="30" customFormat="1" x14ac:dyDescent="0.55000000000000004">
      <c r="B9" s="32" t="s">
        <v>18</v>
      </c>
      <c r="C9" s="43" t="s">
        <v>34</v>
      </c>
      <c r="D9" s="32" t="s">
        <v>35</v>
      </c>
      <c r="E9" s="34" t="s">
        <v>21</v>
      </c>
      <c r="F9" s="32" t="s">
        <v>36</v>
      </c>
      <c r="G9" s="32" t="s">
        <v>27</v>
      </c>
      <c r="H9" s="35">
        <v>154000</v>
      </c>
      <c r="I9" s="35">
        <v>132000</v>
      </c>
      <c r="J9" s="35">
        <v>114000</v>
      </c>
      <c r="K9" s="36">
        <f t="shared" si="0"/>
        <v>15400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</row>
    <row r="10" spans="2:18" s="30" customFormat="1" x14ac:dyDescent="0.55000000000000004">
      <c r="B10" s="32" t="s">
        <v>18</v>
      </c>
      <c r="C10" s="44" t="s">
        <v>37</v>
      </c>
      <c r="D10" s="32" t="s">
        <v>38</v>
      </c>
      <c r="E10" s="34" t="s">
        <v>21</v>
      </c>
      <c r="F10" s="32" t="s">
        <v>39</v>
      </c>
      <c r="G10" s="32" t="s">
        <v>27</v>
      </c>
      <c r="H10" s="35">
        <v>505000</v>
      </c>
      <c r="I10" s="35">
        <v>587000</v>
      </c>
      <c r="J10" s="35">
        <v>556000</v>
      </c>
      <c r="K10" s="36">
        <f t="shared" si="0"/>
        <v>50500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</row>
    <row r="11" spans="2:18" s="30" customFormat="1" x14ac:dyDescent="0.55000000000000004">
      <c r="B11" s="32" t="s">
        <v>18</v>
      </c>
      <c r="C11" s="33" t="s">
        <v>40</v>
      </c>
      <c r="D11" s="32" t="s">
        <v>41</v>
      </c>
      <c r="E11" s="34" t="s">
        <v>21</v>
      </c>
      <c r="F11" s="32" t="s">
        <v>42</v>
      </c>
      <c r="G11" s="32" t="s">
        <v>27</v>
      </c>
      <c r="H11" s="35">
        <v>4398000</v>
      </c>
      <c r="I11" s="35">
        <v>4505000</v>
      </c>
      <c r="J11" s="35">
        <v>4553000</v>
      </c>
      <c r="K11" s="36">
        <f t="shared" si="0"/>
        <v>439800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</row>
    <row r="12" spans="2:18" s="30" customFormat="1" x14ac:dyDescent="0.55000000000000004">
      <c r="B12" s="32" t="s">
        <v>18</v>
      </c>
      <c r="C12" s="33" t="s">
        <v>43</v>
      </c>
      <c r="D12" s="32" t="s">
        <v>44</v>
      </c>
      <c r="E12" s="34" t="s">
        <v>21</v>
      </c>
      <c r="F12" s="32" t="s">
        <v>45</v>
      </c>
      <c r="G12" s="32" t="s">
        <v>46</v>
      </c>
      <c r="H12" s="35">
        <v>331000</v>
      </c>
      <c r="I12" s="35">
        <v>388000</v>
      </c>
      <c r="J12" s="35">
        <v>401000</v>
      </c>
      <c r="K12" s="36">
        <f t="shared" si="0"/>
        <v>33100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</row>
    <row r="13" spans="2:18" s="30" customFormat="1" x14ac:dyDescent="0.55000000000000004">
      <c r="B13" s="32" t="s">
        <v>18</v>
      </c>
      <c r="C13" s="33" t="s">
        <v>47</v>
      </c>
      <c r="D13" s="32" t="s">
        <v>48</v>
      </c>
      <c r="E13" s="34" t="s">
        <v>21</v>
      </c>
      <c r="F13" s="32" t="s">
        <v>49</v>
      </c>
      <c r="G13" s="32" t="s">
        <v>27</v>
      </c>
      <c r="H13" s="35">
        <v>21515000</v>
      </c>
      <c r="I13" s="35">
        <v>21851000</v>
      </c>
      <c r="J13" s="35">
        <v>20477000</v>
      </c>
      <c r="K13" s="36">
        <f t="shared" si="0"/>
        <v>2151500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</row>
    <row r="14" spans="2:18" s="30" customFormat="1" x14ac:dyDescent="0.55000000000000004">
      <c r="B14" s="32" t="s">
        <v>18</v>
      </c>
      <c r="C14" s="33" t="s">
        <v>50</v>
      </c>
      <c r="D14" s="32" t="s">
        <v>51</v>
      </c>
      <c r="E14" s="34" t="s">
        <v>21</v>
      </c>
      <c r="F14" s="32" t="s">
        <v>52</v>
      </c>
      <c r="G14" s="32" t="s">
        <v>27</v>
      </c>
      <c r="H14" s="35">
        <v>5036000</v>
      </c>
      <c r="I14" s="35">
        <v>4932000</v>
      </c>
      <c r="J14" s="35">
        <v>4722000</v>
      </c>
      <c r="K14" s="36">
        <f t="shared" si="0"/>
        <v>503600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</row>
    <row r="15" spans="2:18" s="30" customFormat="1" x14ac:dyDescent="0.55000000000000004">
      <c r="B15" s="32" t="s">
        <v>18</v>
      </c>
      <c r="C15" s="33" t="s">
        <v>53</v>
      </c>
      <c r="D15" s="32" t="s">
        <v>54</v>
      </c>
      <c r="E15" s="34" t="s">
        <v>21</v>
      </c>
      <c r="F15" s="32" t="s">
        <v>55</v>
      </c>
      <c r="G15" s="32" t="s">
        <v>46</v>
      </c>
      <c r="H15" s="35">
        <v>0</v>
      </c>
      <c r="I15" s="35">
        <v>20</v>
      </c>
      <c r="J15" s="35">
        <v>63142000</v>
      </c>
      <c r="K15" s="36">
        <f t="shared" si="0"/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</row>
    <row r="16" spans="2:18" s="30" customFormat="1" x14ac:dyDescent="0.55000000000000004">
      <c r="B16" s="32" t="s">
        <v>18</v>
      </c>
      <c r="C16" s="33" t="s">
        <v>56</v>
      </c>
      <c r="D16" s="32" t="s">
        <v>57</v>
      </c>
      <c r="E16" s="34" t="s">
        <v>21</v>
      </c>
      <c r="F16" s="32" t="s">
        <v>58</v>
      </c>
      <c r="G16" s="32" t="s">
        <v>46</v>
      </c>
      <c r="H16" s="35">
        <v>0</v>
      </c>
      <c r="I16" s="35">
        <v>5375000</v>
      </c>
      <c r="J16" s="35">
        <v>8554000</v>
      </c>
      <c r="K16" s="36">
        <f t="shared" si="0"/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</row>
    <row r="17" spans="2:18" s="30" customFormat="1" x14ac:dyDescent="0.55000000000000004">
      <c r="B17" s="32" t="s">
        <v>18</v>
      </c>
      <c r="C17" s="33" t="s">
        <v>59</v>
      </c>
      <c r="D17" s="32" t="s">
        <v>60</v>
      </c>
      <c r="E17" s="34" t="s">
        <v>21</v>
      </c>
      <c r="F17" s="32" t="s">
        <v>61</v>
      </c>
      <c r="G17" s="32" t="s">
        <v>46</v>
      </c>
      <c r="H17" s="35">
        <v>2217000</v>
      </c>
      <c r="I17" s="35">
        <v>2566000</v>
      </c>
      <c r="J17" s="35">
        <v>2948000</v>
      </c>
      <c r="K17" s="36">
        <f t="shared" si="0"/>
        <v>221700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</row>
    <row r="18" spans="2:18" s="30" customFormat="1" x14ac:dyDescent="0.55000000000000004">
      <c r="B18" s="32" t="s">
        <v>18</v>
      </c>
      <c r="C18" s="33" t="s">
        <v>62</v>
      </c>
      <c r="D18" s="32" t="s">
        <v>63</v>
      </c>
      <c r="E18" s="34" t="s">
        <v>21</v>
      </c>
      <c r="F18" s="32" t="s">
        <v>64</v>
      </c>
      <c r="G18" s="32" t="s">
        <v>27</v>
      </c>
      <c r="H18" s="35">
        <v>1361000</v>
      </c>
      <c r="I18" s="35">
        <v>1436000</v>
      </c>
      <c r="J18" s="35">
        <v>1493000</v>
      </c>
      <c r="K18" s="36">
        <f t="shared" si="0"/>
        <v>136100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</row>
    <row r="19" spans="2:18" s="30" customFormat="1" x14ac:dyDescent="0.55000000000000004">
      <c r="B19" s="32" t="s">
        <v>18</v>
      </c>
      <c r="C19" s="33" t="s">
        <v>65</v>
      </c>
      <c r="D19" s="32" t="s">
        <v>66</v>
      </c>
      <c r="E19" s="34" t="s">
        <v>21</v>
      </c>
      <c r="F19" s="32" t="s">
        <v>67</v>
      </c>
      <c r="G19" s="32" t="s">
        <v>27</v>
      </c>
      <c r="H19" s="35">
        <v>101000</v>
      </c>
      <c r="I19" s="35">
        <v>97000</v>
      </c>
      <c r="J19" s="35">
        <v>89000</v>
      </c>
      <c r="K19" s="36">
        <f t="shared" si="0"/>
        <v>10100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</row>
    <row r="20" spans="2:18" s="30" customFormat="1" x14ac:dyDescent="0.55000000000000004">
      <c r="B20" s="32" t="s">
        <v>18</v>
      </c>
      <c r="C20" s="33" t="s">
        <v>68</v>
      </c>
      <c r="D20" s="32" t="s">
        <v>69</v>
      </c>
      <c r="E20" s="34" t="s">
        <v>21</v>
      </c>
      <c r="F20" s="32" t="s">
        <v>70</v>
      </c>
      <c r="G20" s="32" t="s">
        <v>23</v>
      </c>
      <c r="H20" s="35">
        <v>25000</v>
      </c>
      <c r="I20" s="35">
        <v>22000</v>
      </c>
      <c r="J20" s="35">
        <v>17000</v>
      </c>
      <c r="K20" s="36">
        <f t="shared" si="0"/>
        <v>2500</v>
      </c>
      <c r="L20" s="37" t="e">
        <v>#DIV/0!</v>
      </c>
      <c r="M20" s="37" t="e">
        <v>#DIV/0!</v>
      </c>
      <c r="N20" s="37" t="e">
        <v>#DIV/0!</v>
      </c>
      <c r="O20" s="37" t="e">
        <v>#DIV/0!</v>
      </c>
      <c r="P20" s="37" t="e">
        <v>#DIV/0!</v>
      </c>
      <c r="Q20" s="37" t="e">
        <v>#DIV/0!</v>
      </c>
      <c r="R20" s="37" t="e">
        <v>#DIV/0!</v>
      </c>
    </row>
    <row r="21" spans="2:18" s="30" customFormat="1" x14ac:dyDescent="0.55000000000000004">
      <c r="B21" s="32" t="s">
        <v>18</v>
      </c>
      <c r="C21" s="33" t="s">
        <v>71</v>
      </c>
      <c r="D21" s="32" t="s">
        <v>72</v>
      </c>
      <c r="E21" s="34" t="s">
        <v>21</v>
      </c>
      <c r="F21" s="32" t="s">
        <v>73</v>
      </c>
      <c r="G21" s="32" t="s">
        <v>23</v>
      </c>
      <c r="H21" s="35">
        <v>7445000</v>
      </c>
      <c r="I21" s="35">
        <v>7116000</v>
      </c>
      <c r="J21" s="35">
        <v>0</v>
      </c>
      <c r="K21" s="36">
        <f t="shared" si="0"/>
        <v>744500</v>
      </c>
      <c r="L21" s="37" t="e">
        <v>#DIV/0!</v>
      </c>
      <c r="M21" s="37" t="e">
        <v>#DIV/0!</v>
      </c>
      <c r="N21" s="37" t="e">
        <v>#DIV/0!</v>
      </c>
      <c r="O21" s="37" t="e">
        <v>#DIV/0!</v>
      </c>
      <c r="P21" s="37" t="e">
        <v>#DIV/0!</v>
      </c>
      <c r="Q21" s="37" t="e">
        <v>#DIV/0!</v>
      </c>
      <c r="R21" s="37" t="e">
        <v>#DIV/0!</v>
      </c>
    </row>
    <row r="22" spans="2:18" s="30" customFormat="1" x14ac:dyDescent="0.55000000000000004">
      <c r="B22" s="32" t="s">
        <v>18</v>
      </c>
      <c r="C22" s="33" t="s">
        <v>74</v>
      </c>
      <c r="D22" s="32" t="s">
        <v>75</v>
      </c>
      <c r="E22" s="34" t="s">
        <v>21</v>
      </c>
      <c r="F22" s="32" t="s">
        <v>76</v>
      </c>
      <c r="G22" s="32" t="s">
        <v>77</v>
      </c>
      <c r="H22" s="35">
        <v>638000</v>
      </c>
      <c r="I22" s="35">
        <v>852000</v>
      </c>
      <c r="J22" s="35">
        <v>888000</v>
      </c>
      <c r="K22" s="36">
        <f t="shared" si="0"/>
        <v>63800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</row>
    <row r="23" spans="2:18" s="30" customFormat="1" x14ac:dyDescent="0.55000000000000004">
      <c r="B23" s="32" t="s">
        <v>18</v>
      </c>
      <c r="C23" s="33" t="s">
        <v>78</v>
      </c>
      <c r="D23" s="32" t="s">
        <v>79</v>
      </c>
      <c r="E23" s="34" t="s">
        <v>21</v>
      </c>
      <c r="F23" s="32" t="s">
        <v>80</v>
      </c>
      <c r="G23" s="32" t="s">
        <v>77</v>
      </c>
      <c r="H23" s="35">
        <v>11105000</v>
      </c>
      <c r="I23" s="35">
        <v>13759000</v>
      </c>
      <c r="J23" s="35">
        <v>15458000</v>
      </c>
      <c r="K23" s="36">
        <f t="shared" si="0"/>
        <v>1110500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</row>
    <row r="24" spans="2:18" s="30" customFormat="1" x14ac:dyDescent="0.55000000000000004">
      <c r="B24" s="32" t="s">
        <v>18</v>
      </c>
      <c r="C24" s="33" t="s">
        <v>81</v>
      </c>
      <c r="D24" s="32" t="s">
        <v>82</v>
      </c>
      <c r="E24" s="34" t="s">
        <v>21</v>
      </c>
      <c r="F24" s="32" t="s">
        <v>83</v>
      </c>
      <c r="G24" s="32" t="s">
        <v>27</v>
      </c>
      <c r="H24" s="35">
        <v>654000</v>
      </c>
      <c r="I24" s="35">
        <v>3217000</v>
      </c>
      <c r="J24" s="35">
        <v>3513000</v>
      </c>
      <c r="K24" s="36">
        <f t="shared" si="0"/>
        <v>65400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</row>
    <row r="25" spans="2:18" s="30" customFormat="1" x14ac:dyDescent="0.55000000000000004">
      <c r="B25" s="32" t="s">
        <v>18</v>
      </c>
      <c r="C25" s="33" t="s">
        <v>84</v>
      </c>
      <c r="D25" s="32" t="s">
        <v>85</v>
      </c>
      <c r="E25" s="34" t="s">
        <v>21</v>
      </c>
      <c r="F25" s="32" t="s">
        <v>86</v>
      </c>
      <c r="G25" s="32" t="s">
        <v>27</v>
      </c>
      <c r="H25" s="35">
        <v>326000</v>
      </c>
      <c r="I25" s="35">
        <v>480000</v>
      </c>
      <c r="J25" s="35">
        <v>469000</v>
      </c>
      <c r="K25" s="36">
        <f t="shared" si="0"/>
        <v>32600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</row>
    <row r="26" spans="2:18" x14ac:dyDescent="0.55000000000000004">
      <c r="B26" s="32" t="s">
        <v>18</v>
      </c>
      <c r="C26" s="33" t="s">
        <v>87</v>
      </c>
      <c r="D26" s="32" t="s">
        <v>88</v>
      </c>
      <c r="E26" s="34" t="s">
        <v>21</v>
      </c>
      <c r="F26" s="32" t="s">
        <v>89</v>
      </c>
      <c r="G26" s="32" t="s">
        <v>27</v>
      </c>
      <c r="H26" s="48">
        <v>22440000</v>
      </c>
      <c r="I26" s="48">
        <v>25585000</v>
      </c>
      <c r="J26" s="48">
        <v>25461000</v>
      </c>
      <c r="K26" s="36">
        <f t="shared" si="0"/>
        <v>2244000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</row>
    <row r="27" spans="2:18" x14ac:dyDescent="0.55000000000000004">
      <c r="B27" s="32"/>
      <c r="C27" s="32"/>
      <c r="D27" s="32"/>
      <c r="E27" s="32"/>
      <c r="F27" s="32"/>
      <c r="G27" s="32"/>
      <c r="H27" s="48"/>
      <c r="I27" s="48"/>
      <c r="J27" s="48"/>
      <c r="K27" s="36">
        <f t="shared" si="0"/>
        <v>0</v>
      </c>
      <c r="L27" s="37" t="e">
        <v>#DIV/0!</v>
      </c>
      <c r="M27" s="37" t="e">
        <v>#DIV/0!</v>
      </c>
      <c r="N27" s="37" t="e">
        <v>#DIV/0!</v>
      </c>
      <c r="O27" s="37" t="e">
        <v>#DIV/0!</v>
      </c>
      <c r="P27" s="37" t="e">
        <v>#DIV/0!</v>
      </c>
      <c r="Q27" s="37"/>
      <c r="R27" s="37"/>
    </row>
    <row r="28" spans="2:18" x14ac:dyDescent="0.55000000000000004">
      <c r="L28" s="54"/>
      <c r="M28" s="54"/>
      <c r="N28" s="55"/>
      <c r="O28" s="54"/>
      <c r="P28" s="54"/>
      <c r="Q28" s="54"/>
      <c r="R28" s="54"/>
    </row>
    <row r="29" spans="2:18" x14ac:dyDescent="0.55000000000000004">
      <c r="L29" s="54"/>
      <c r="M29" s="54"/>
      <c r="N29" s="55"/>
      <c r="O29" s="54"/>
      <c r="P29" s="54"/>
      <c r="Q29" s="54"/>
      <c r="R29" s="54"/>
    </row>
    <row r="30" spans="2:18" x14ac:dyDescent="0.55000000000000004">
      <c r="L30" s="54"/>
      <c r="M30" s="54"/>
      <c r="N30" s="55"/>
      <c r="O30" s="54"/>
      <c r="P30" s="54"/>
      <c r="Q30" s="54"/>
      <c r="R30" s="54"/>
    </row>
    <row r="31" spans="2:18" x14ac:dyDescent="0.55000000000000004">
      <c r="L31" s="57"/>
      <c r="M31" s="57"/>
      <c r="N31" s="57"/>
      <c r="O31" s="57"/>
      <c r="P31" s="57"/>
      <c r="Q31" s="57"/>
      <c r="R31" s="57"/>
    </row>
    <row r="32" spans="2:18" ht="22.5" x14ac:dyDescent="0.55000000000000004">
      <c r="B32" s="1"/>
      <c r="L32" s="57"/>
      <c r="M32" s="57"/>
      <c r="N32" s="59"/>
      <c r="O32" s="57"/>
      <c r="P32" s="57"/>
      <c r="Q32" s="57"/>
      <c r="R32" s="57"/>
    </row>
    <row r="33" spans="12:18" x14ac:dyDescent="0.55000000000000004">
      <c r="L33" s="54"/>
      <c r="M33" s="54"/>
      <c r="N33" s="55"/>
      <c r="O33" s="54"/>
      <c r="P33" s="54"/>
      <c r="Q33" s="54"/>
      <c r="R33" s="54"/>
    </row>
    <row r="34" spans="12:18" x14ac:dyDescent="0.55000000000000004">
      <c r="L34" s="54"/>
      <c r="M34" s="54"/>
      <c r="N34" s="55"/>
      <c r="O34" s="54"/>
      <c r="P34" s="54"/>
      <c r="Q34" s="54"/>
      <c r="R34" s="54"/>
    </row>
    <row r="35" spans="12:18" x14ac:dyDescent="0.55000000000000004">
      <c r="L35" s="54"/>
      <c r="M35" s="54"/>
      <c r="N35" s="55"/>
      <c r="O35" s="54"/>
      <c r="P35" s="54"/>
      <c r="Q35" s="54"/>
      <c r="R35" s="54"/>
    </row>
    <row r="36" spans="12:18" x14ac:dyDescent="0.55000000000000004">
      <c r="L36" s="54"/>
      <c r="M36" s="54"/>
      <c r="N36" s="55"/>
      <c r="O36" s="54"/>
      <c r="P36" s="54"/>
      <c r="Q36" s="54"/>
      <c r="R36" s="54"/>
    </row>
    <row r="37" spans="12:18" x14ac:dyDescent="0.55000000000000004">
      <c r="L37" s="54"/>
      <c r="M37" s="54"/>
      <c r="N37" s="55"/>
      <c r="O37" s="54"/>
      <c r="P37" s="54"/>
      <c r="Q37" s="54"/>
      <c r="R37" s="54"/>
    </row>
    <row r="38" spans="12:18" x14ac:dyDescent="0.55000000000000004">
      <c r="L38" s="54"/>
      <c r="M38" s="54"/>
      <c r="N38" s="55"/>
      <c r="O38" s="54"/>
      <c r="P38" s="54"/>
      <c r="Q38" s="54"/>
      <c r="R38" s="54"/>
    </row>
    <row r="39" spans="12:18" x14ac:dyDescent="0.55000000000000004">
      <c r="L39" s="54"/>
      <c r="M39" s="54"/>
      <c r="N39" s="55"/>
      <c r="O39" s="54"/>
      <c r="P39" s="54"/>
      <c r="Q39" s="54"/>
      <c r="R39" s="54"/>
    </row>
    <row r="40" spans="12:18" x14ac:dyDescent="0.55000000000000004">
      <c r="L40" s="54"/>
      <c r="M40" s="54"/>
      <c r="N40" s="55"/>
      <c r="O40" s="54"/>
      <c r="P40" s="54"/>
      <c r="Q40" s="54"/>
      <c r="R40" s="54"/>
    </row>
    <row r="41" spans="12:18" x14ac:dyDescent="0.55000000000000004">
      <c r="L41" s="54"/>
      <c r="M41" s="54"/>
      <c r="N41" s="55"/>
      <c r="O41" s="54"/>
      <c r="P41" s="54"/>
      <c r="Q41" s="54"/>
      <c r="R41" s="54"/>
    </row>
    <row r="42" spans="12:18" x14ac:dyDescent="0.55000000000000004">
      <c r="L42" s="54"/>
      <c r="M42" s="54"/>
      <c r="N42" s="55"/>
      <c r="O42" s="54"/>
      <c r="P42" s="54"/>
      <c r="Q42" s="54"/>
      <c r="R42" s="54"/>
    </row>
    <row r="43" spans="12:18" x14ac:dyDescent="0.55000000000000004">
      <c r="L43" s="54"/>
      <c r="M43" s="54"/>
      <c r="N43" s="55"/>
      <c r="O43" s="54"/>
      <c r="P43" s="54"/>
      <c r="Q43" s="54"/>
      <c r="R43" s="54"/>
    </row>
    <row r="44" spans="12:18" x14ac:dyDescent="0.55000000000000004">
      <c r="L44" s="54"/>
      <c r="M44" s="54"/>
      <c r="N44" s="55"/>
      <c r="O44" s="54"/>
      <c r="P44" s="54"/>
      <c r="Q44" s="54"/>
      <c r="R44" s="54"/>
    </row>
    <row r="45" spans="12:18" x14ac:dyDescent="0.55000000000000004">
      <c r="L45" s="54"/>
      <c r="M45" s="54"/>
      <c r="N45" s="55"/>
      <c r="O45" s="54"/>
      <c r="P45" s="54"/>
      <c r="Q45" s="54"/>
      <c r="R45" s="54"/>
    </row>
    <row r="46" spans="12:18" x14ac:dyDescent="0.55000000000000004">
      <c r="L46" s="54"/>
      <c r="M46" s="54"/>
      <c r="N46" s="55"/>
      <c r="O46" s="54"/>
      <c r="P46" s="54"/>
      <c r="Q46" s="54"/>
      <c r="R46" s="54"/>
    </row>
    <row r="47" spans="12:18" x14ac:dyDescent="0.55000000000000004">
      <c r="L47" s="54"/>
      <c r="M47" s="54"/>
      <c r="N47" s="55"/>
      <c r="O47" s="54"/>
      <c r="P47" s="54"/>
      <c r="Q47" s="54"/>
      <c r="R47" s="54"/>
    </row>
    <row r="48" spans="12:18" x14ac:dyDescent="0.55000000000000004">
      <c r="L48" s="54"/>
      <c r="M48" s="54"/>
      <c r="N48" s="55"/>
      <c r="O48" s="54"/>
      <c r="P48" s="54"/>
      <c r="Q48" s="54"/>
      <c r="R48" s="54"/>
    </row>
    <row r="49" spans="12:18" x14ac:dyDescent="0.55000000000000004">
      <c r="L49" s="54"/>
      <c r="M49" s="54"/>
      <c r="N49" s="55"/>
      <c r="O49" s="54"/>
      <c r="P49" s="54"/>
      <c r="Q49" s="54"/>
      <c r="R49" s="54"/>
    </row>
    <row r="50" spans="12:18" x14ac:dyDescent="0.55000000000000004">
      <c r="L50" s="54"/>
      <c r="M50" s="54"/>
      <c r="N50" s="55"/>
      <c r="O50" s="54"/>
      <c r="P50" s="54"/>
      <c r="Q50" s="54"/>
      <c r="R50" s="54"/>
    </row>
    <row r="51" spans="12:18" x14ac:dyDescent="0.55000000000000004">
      <c r="L51" s="54"/>
      <c r="M51" s="54"/>
      <c r="N51" s="55"/>
      <c r="O51" s="54"/>
      <c r="P51" s="54"/>
      <c r="Q51" s="54"/>
      <c r="R51" s="54"/>
    </row>
    <row r="52" spans="12:18" x14ac:dyDescent="0.55000000000000004">
      <c r="L52" s="54"/>
      <c r="M52" s="54"/>
      <c r="N52" s="55"/>
      <c r="O52" s="54"/>
      <c r="P52" s="54"/>
      <c r="Q52" s="54"/>
      <c r="R52" s="54"/>
    </row>
    <row r="53" spans="12:18" x14ac:dyDescent="0.55000000000000004">
      <c r="L53" s="54"/>
      <c r="M53" s="54"/>
      <c r="N53" s="55"/>
      <c r="O53" s="54"/>
      <c r="P53" s="54"/>
      <c r="Q53" s="54"/>
      <c r="R53" s="54"/>
    </row>
    <row r="54" spans="12:18" x14ac:dyDescent="0.55000000000000004">
      <c r="L54" s="54"/>
      <c r="M54" s="54"/>
      <c r="N54" s="55"/>
      <c r="O54" s="54"/>
      <c r="P54" s="54"/>
      <c r="Q54" s="54"/>
      <c r="R54" s="54"/>
    </row>
    <row r="55" spans="12:18" x14ac:dyDescent="0.55000000000000004">
      <c r="L55" s="54"/>
      <c r="M55" s="54"/>
      <c r="N55" s="55"/>
      <c r="O55" s="54"/>
      <c r="P55" s="54"/>
      <c r="Q55" s="54"/>
      <c r="R55" s="54"/>
    </row>
    <row r="56" spans="12:18" x14ac:dyDescent="0.55000000000000004">
      <c r="L56" s="54"/>
      <c r="M56" s="54"/>
      <c r="N56" s="55"/>
      <c r="O56" s="54"/>
      <c r="P56" s="54"/>
      <c r="Q56" s="54"/>
      <c r="R56" s="54"/>
    </row>
    <row r="57" spans="12:18" x14ac:dyDescent="0.55000000000000004">
      <c r="L57" s="54"/>
      <c r="M57" s="54"/>
      <c r="N57" s="55"/>
      <c r="O57" s="54"/>
      <c r="P57" s="54"/>
      <c r="Q57" s="54"/>
      <c r="R57" s="54"/>
    </row>
    <row r="58" spans="12:18" x14ac:dyDescent="0.55000000000000004">
      <c r="L58" s="54"/>
      <c r="M58" s="54"/>
      <c r="N58" s="55"/>
      <c r="O58" s="54"/>
      <c r="P58" s="54"/>
      <c r="Q58" s="54"/>
      <c r="R58" s="54"/>
    </row>
    <row r="59" spans="12:18" x14ac:dyDescent="0.55000000000000004">
      <c r="L59" s="54"/>
      <c r="M59" s="54"/>
      <c r="N59" s="55"/>
      <c r="O59" s="54"/>
      <c r="P59" s="54"/>
      <c r="Q59" s="54"/>
      <c r="R59" s="54"/>
    </row>
    <row r="60" spans="12:18" x14ac:dyDescent="0.55000000000000004">
      <c r="L60" s="54"/>
      <c r="M60" s="54"/>
      <c r="N60" s="55"/>
      <c r="O60" s="54"/>
      <c r="P60" s="54"/>
      <c r="Q60" s="54"/>
      <c r="R60" s="54"/>
    </row>
    <row r="61" spans="12:18" x14ac:dyDescent="0.55000000000000004">
      <c r="L61" s="54"/>
      <c r="M61" s="54"/>
      <c r="N61" s="55"/>
      <c r="O61" s="54"/>
      <c r="P61" s="54"/>
      <c r="Q61" s="54"/>
      <c r="R61" s="54"/>
    </row>
    <row r="62" spans="12:18" x14ac:dyDescent="0.55000000000000004">
      <c r="L62" s="54"/>
      <c r="M62" s="54"/>
      <c r="N62" s="55"/>
      <c r="O62" s="54"/>
      <c r="P62" s="54"/>
      <c r="Q62" s="54"/>
      <c r="R62" s="54"/>
    </row>
    <row r="63" spans="12:18" x14ac:dyDescent="0.55000000000000004">
      <c r="L63" s="54"/>
      <c r="M63" s="54"/>
      <c r="N63" s="55"/>
      <c r="O63" s="54"/>
      <c r="P63" s="54"/>
      <c r="Q63" s="54"/>
      <c r="R63" s="54"/>
    </row>
    <row r="64" spans="12:18" x14ac:dyDescent="0.55000000000000004">
      <c r="L64" s="54"/>
      <c r="M64" s="54"/>
      <c r="N64" s="55"/>
      <c r="O64" s="54"/>
      <c r="P64" s="54"/>
      <c r="Q64" s="54"/>
      <c r="R64" s="54"/>
    </row>
    <row r="65" spans="12:18" x14ac:dyDescent="0.55000000000000004">
      <c r="L65" s="54"/>
      <c r="M65" s="54"/>
      <c r="N65" s="55"/>
      <c r="O65" s="54"/>
      <c r="P65" s="54"/>
      <c r="Q65" s="54"/>
      <c r="R65" s="54"/>
    </row>
    <row r="66" spans="12:18" x14ac:dyDescent="0.55000000000000004">
      <c r="L66" s="54"/>
      <c r="M66" s="54"/>
      <c r="N66" s="55"/>
      <c r="O66" s="54"/>
      <c r="P66" s="54"/>
      <c r="Q66" s="54"/>
      <c r="R66" s="54"/>
    </row>
    <row r="67" spans="12:18" x14ac:dyDescent="0.55000000000000004">
      <c r="L67" s="54"/>
      <c r="M67" s="54"/>
      <c r="N67" s="55"/>
      <c r="O67" s="54"/>
      <c r="P67" s="54"/>
      <c r="Q67" s="54"/>
      <c r="R67" s="54"/>
    </row>
    <row r="68" spans="12:18" x14ac:dyDescent="0.55000000000000004">
      <c r="L68" s="54"/>
      <c r="M68" s="54"/>
      <c r="N68" s="55"/>
      <c r="O68" s="54"/>
      <c r="P68" s="54"/>
      <c r="Q68" s="54"/>
      <c r="R68" s="54"/>
    </row>
    <row r="69" spans="12:18" x14ac:dyDescent="0.55000000000000004">
      <c r="L69" s="54"/>
      <c r="M69" s="54"/>
      <c r="N69" s="55"/>
      <c r="O69" s="54"/>
      <c r="P69" s="54"/>
      <c r="Q69" s="54"/>
      <c r="R69" s="54"/>
    </row>
    <row r="70" spans="12:18" x14ac:dyDescent="0.55000000000000004">
      <c r="L70" s="54"/>
      <c r="M70" s="54"/>
      <c r="N70" s="55"/>
      <c r="O70" s="54"/>
      <c r="P70" s="54"/>
      <c r="Q70" s="54"/>
      <c r="R70" s="54"/>
    </row>
    <row r="71" spans="12:18" x14ac:dyDescent="0.55000000000000004">
      <c r="L71" s="54"/>
      <c r="M71" s="54"/>
      <c r="N71" s="55"/>
      <c r="O71" s="54"/>
      <c r="P71" s="54"/>
      <c r="Q71" s="54"/>
      <c r="R71" s="54"/>
    </row>
    <row r="72" spans="12:18" x14ac:dyDescent="0.55000000000000004">
      <c r="L72" s="54"/>
      <c r="M72" s="54"/>
      <c r="N72" s="55"/>
      <c r="O72" s="54"/>
      <c r="P72" s="54"/>
      <c r="Q72" s="54"/>
      <c r="R72" s="54"/>
    </row>
    <row r="73" spans="12:18" x14ac:dyDescent="0.55000000000000004">
      <c r="L73" s="54"/>
      <c r="M73" s="54"/>
      <c r="N73" s="55"/>
      <c r="O73" s="54"/>
      <c r="P73" s="54"/>
      <c r="Q73" s="54"/>
      <c r="R73" s="54"/>
    </row>
    <row r="74" spans="12:18" x14ac:dyDescent="0.55000000000000004">
      <c r="L74" s="54"/>
      <c r="M74" s="54"/>
      <c r="N74" s="55"/>
      <c r="O74" s="54"/>
      <c r="P74" s="54"/>
      <c r="Q74" s="54"/>
      <c r="R74" s="54"/>
    </row>
    <row r="75" spans="12:18" x14ac:dyDescent="0.55000000000000004">
      <c r="L75" s="54"/>
      <c r="M75" s="54"/>
      <c r="N75" s="55"/>
      <c r="O75" s="54"/>
      <c r="P75" s="54"/>
      <c r="Q75" s="54"/>
      <c r="R75" s="54"/>
    </row>
    <row r="76" spans="12:18" x14ac:dyDescent="0.55000000000000004">
      <c r="L76" s="54"/>
      <c r="M76" s="54"/>
      <c r="N76" s="55"/>
      <c r="O76" s="54"/>
      <c r="P76" s="54"/>
      <c r="Q76" s="54"/>
      <c r="R76" s="54"/>
    </row>
    <row r="77" spans="12:18" x14ac:dyDescent="0.55000000000000004">
      <c r="L77" s="54"/>
      <c r="M77" s="54"/>
      <c r="N77" s="55"/>
      <c r="O77" s="54"/>
      <c r="P77" s="54"/>
      <c r="Q77" s="54"/>
      <c r="R77" s="54"/>
    </row>
    <row r="78" spans="12:18" x14ac:dyDescent="0.55000000000000004">
      <c r="L78" s="54"/>
      <c r="M78" s="54"/>
      <c r="N78" s="55"/>
      <c r="O78" s="54"/>
      <c r="P78" s="54"/>
      <c r="Q78" s="54"/>
      <c r="R78" s="54"/>
    </row>
    <row r="79" spans="12:18" x14ac:dyDescent="0.55000000000000004">
      <c r="L79" s="54"/>
      <c r="M79" s="54"/>
      <c r="N79" s="55"/>
      <c r="O79" s="54"/>
      <c r="P79" s="54"/>
      <c r="Q79" s="54"/>
      <c r="R79" s="54"/>
    </row>
    <row r="80" spans="12:18" x14ac:dyDescent="0.55000000000000004">
      <c r="L80" s="54"/>
      <c r="M80" s="54"/>
      <c r="N80" s="55"/>
      <c r="O80" s="54"/>
      <c r="P80" s="54"/>
      <c r="Q80" s="54"/>
      <c r="R80" s="54"/>
    </row>
    <row r="81" spans="12:18" x14ac:dyDescent="0.55000000000000004">
      <c r="L81" s="54"/>
      <c r="M81" s="54"/>
      <c r="N81" s="55"/>
      <c r="O81" s="54"/>
      <c r="P81" s="54"/>
      <c r="Q81" s="54"/>
      <c r="R81" s="54"/>
    </row>
    <row r="82" spans="12:18" x14ac:dyDescent="0.55000000000000004">
      <c r="L82" s="54"/>
      <c r="M82" s="54"/>
      <c r="N82" s="55"/>
      <c r="O82" s="54"/>
      <c r="P82" s="54"/>
      <c r="Q82" s="54"/>
      <c r="R82" s="54"/>
    </row>
    <row r="83" spans="12:18" x14ac:dyDescent="0.55000000000000004">
      <c r="L83" s="54"/>
      <c r="M83" s="54"/>
      <c r="N83" s="55"/>
      <c r="O83" s="54"/>
      <c r="P83" s="54"/>
      <c r="Q83" s="54"/>
      <c r="R83" s="54"/>
    </row>
    <row r="84" spans="12:18" x14ac:dyDescent="0.55000000000000004">
      <c r="L84" s="54"/>
      <c r="M84" s="54"/>
      <c r="N84" s="55"/>
      <c r="O84" s="54"/>
      <c r="P84" s="54"/>
      <c r="Q84" s="54"/>
      <c r="R84" s="54"/>
    </row>
    <row r="85" spans="12:18" x14ac:dyDescent="0.55000000000000004">
      <c r="L85" s="54"/>
      <c r="M85" s="54"/>
      <c r="N85" s="55"/>
      <c r="O85" s="54"/>
      <c r="P85" s="54"/>
      <c r="Q85" s="54"/>
      <c r="R85" s="54"/>
    </row>
    <row r="86" spans="12:18" x14ac:dyDescent="0.55000000000000004">
      <c r="L86" s="54"/>
      <c r="M86" s="54"/>
      <c r="N86" s="55"/>
      <c r="O86" s="54"/>
      <c r="P86" s="54"/>
      <c r="Q86" s="54"/>
      <c r="R86" s="54"/>
    </row>
    <row r="87" spans="12:18" x14ac:dyDescent="0.55000000000000004">
      <c r="L87" s="54"/>
      <c r="M87" s="54"/>
      <c r="N87" s="55"/>
      <c r="O87" s="54"/>
      <c r="P87" s="54"/>
      <c r="Q87" s="54"/>
      <c r="R87" s="54"/>
    </row>
    <row r="88" spans="12:18" x14ac:dyDescent="0.55000000000000004">
      <c r="L88" s="54"/>
      <c r="M88" s="54"/>
      <c r="N88" s="55"/>
      <c r="O88" s="54"/>
      <c r="P88" s="54"/>
      <c r="Q88" s="54"/>
      <c r="R88" s="54"/>
    </row>
    <row r="89" spans="12:18" x14ac:dyDescent="0.55000000000000004">
      <c r="L89" s="54"/>
      <c r="M89" s="54"/>
      <c r="N89" s="55"/>
      <c r="O89" s="54"/>
      <c r="P89" s="54"/>
      <c r="Q89" s="54"/>
      <c r="R89" s="54"/>
    </row>
    <row r="90" spans="12:18" x14ac:dyDescent="0.55000000000000004">
      <c r="L90" s="54"/>
      <c r="M90" s="54"/>
      <c r="N90" s="55"/>
      <c r="O90" s="54"/>
      <c r="P90" s="54"/>
      <c r="Q90" s="54"/>
      <c r="R90" s="54"/>
    </row>
    <row r="91" spans="12:18" x14ac:dyDescent="0.55000000000000004">
      <c r="L91" s="54"/>
      <c r="M91" s="54"/>
      <c r="N91" s="55"/>
      <c r="O91" s="54"/>
      <c r="P91" s="54"/>
      <c r="Q91" s="54"/>
      <c r="R91" s="54"/>
    </row>
    <row r="92" spans="12:18" x14ac:dyDescent="0.55000000000000004">
      <c r="L92" s="54"/>
      <c r="M92" s="54"/>
      <c r="N92" s="55"/>
      <c r="O92" s="54"/>
      <c r="P92" s="54"/>
      <c r="Q92" s="54"/>
      <c r="R92" s="54"/>
    </row>
    <row r="93" spans="12:18" x14ac:dyDescent="0.55000000000000004">
      <c r="L93" s="54"/>
      <c r="M93" s="54"/>
      <c r="N93" s="55"/>
      <c r="O93" s="54"/>
      <c r="P93" s="54"/>
      <c r="Q93" s="54"/>
      <c r="R93" s="54"/>
    </row>
    <row r="94" spans="12:18" x14ac:dyDescent="0.55000000000000004">
      <c r="L94" s="54"/>
      <c r="M94" s="54"/>
      <c r="N94" s="55"/>
      <c r="O94" s="54"/>
      <c r="P94" s="54"/>
      <c r="Q94" s="54"/>
      <c r="R94" s="54"/>
    </row>
    <row r="95" spans="12:18" x14ac:dyDescent="0.55000000000000004">
      <c r="L95" s="54"/>
      <c r="M95" s="54"/>
      <c r="N95" s="55"/>
      <c r="O95" s="54"/>
      <c r="P95" s="54"/>
      <c r="Q95" s="54"/>
      <c r="R95" s="54"/>
    </row>
    <row r="96" spans="12:18" x14ac:dyDescent="0.55000000000000004">
      <c r="L96" s="54"/>
      <c r="M96" s="54"/>
      <c r="N96" s="55"/>
      <c r="O96" s="54"/>
      <c r="P96" s="54"/>
      <c r="Q96" s="54"/>
      <c r="R96" s="54"/>
    </row>
    <row r="97" spans="12:18" x14ac:dyDescent="0.55000000000000004">
      <c r="L97" s="54"/>
      <c r="M97" s="54"/>
      <c r="N97" s="55"/>
      <c r="O97" s="54"/>
      <c r="P97" s="54"/>
      <c r="Q97" s="54"/>
      <c r="R97" s="54"/>
    </row>
    <row r="98" spans="12:18" x14ac:dyDescent="0.55000000000000004">
      <c r="L98" s="54"/>
      <c r="M98" s="54"/>
      <c r="N98" s="55"/>
      <c r="O98" s="54"/>
      <c r="P98" s="54"/>
      <c r="Q98" s="54"/>
      <c r="R98" s="54"/>
    </row>
    <row r="99" spans="12:18" x14ac:dyDescent="0.55000000000000004">
      <c r="L99" s="54"/>
      <c r="M99" s="54"/>
      <c r="N99" s="55"/>
      <c r="O99" s="54"/>
      <c r="P99" s="54"/>
      <c r="Q99" s="54"/>
      <c r="R99" s="54"/>
    </row>
    <row r="100" spans="12:18" x14ac:dyDescent="0.55000000000000004">
      <c r="L100" s="54"/>
      <c r="M100" s="54"/>
      <c r="N100" s="55"/>
      <c r="O100" s="54"/>
      <c r="P100" s="54"/>
      <c r="Q100" s="54"/>
      <c r="R100" s="54"/>
    </row>
    <row r="101" spans="12:18" x14ac:dyDescent="0.55000000000000004">
      <c r="L101" s="54"/>
      <c r="M101" s="54"/>
      <c r="N101" s="55"/>
      <c r="O101" s="54"/>
      <c r="P101" s="54"/>
      <c r="Q101" s="54"/>
      <c r="R101" s="54"/>
    </row>
    <row r="102" spans="12:18" x14ac:dyDescent="0.55000000000000004">
      <c r="L102" s="54"/>
      <c r="M102" s="54"/>
      <c r="N102" s="55"/>
      <c r="O102" s="54"/>
      <c r="P102" s="54"/>
      <c r="Q102" s="54"/>
      <c r="R102" s="54"/>
    </row>
    <row r="103" spans="12:18" x14ac:dyDescent="0.55000000000000004">
      <c r="L103" s="54"/>
      <c r="M103" s="54"/>
      <c r="N103" s="55"/>
      <c r="O103" s="54"/>
      <c r="P103" s="54"/>
      <c r="Q103" s="54"/>
      <c r="R103" s="54"/>
    </row>
    <row r="104" spans="12:18" x14ac:dyDescent="0.55000000000000004">
      <c r="L104" s="54"/>
      <c r="M104" s="54"/>
      <c r="N104" s="55"/>
      <c r="O104" s="54"/>
      <c r="P104" s="54"/>
      <c r="Q104" s="54"/>
      <c r="R104" s="54"/>
    </row>
    <row r="105" spans="12:18" x14ac:dyDescent="0.55000000000000004">
      <c r="L105" s="54"/>
      <c r="M105" s="54"/>
      <c r="N105" s="55"/>
      <c r="O105" s="54"/>
      <c r="P105" s="54"/>
      <c r="Q105" s="54"/>
      <c r="R105" s="54"/>
    </row>
    <row r="106" spans="12:18" x14ac:dyDescent="0.55000000000000004">
      <c r="L106" s="54"/>
      <c r="M106" s="54"/>
      <c r="N106" s="55"/>
      <c r="O106" s="54"/>
      <c r="P106" s="54"/>
      <c r="Q106" s="54"/>
      <c r="R106" s="54"/>
    </row>
    <row r="107" spans="12:18" x14ac:dyDescent="0.55000000000000004">
      <c r="L107" s="54"/>
      <c r="M107" s="54"/>
      <c r="N107" s="55"/>
      <c r="O107" s="54"/>
      <c r="P107" s="54"/>
      <c r="Q107" s="54"/>
      <c r="R107" s="54"/>
    </row>
    <row r="108" spans="12:18" x14ac:dyDescent="0.55000000000000004">
      <c r="L108" s="54"/>
      <c r="M108" s="54"/>
      <c r="N108" s="55"/>
      <c r="O108" s="54"/>
      <c r="P108" s="54"/>
      <c r="Q108" s="54"/>
      <c r="R108" s="54"/>
    </row>
    <row r="109" spans="12:18" x14ac:dyDescent="0.55000000000000004">
      <c r="L109" s="54"/>
      <c r="M109" s="54"/>
      <c r="N109" s="55"/>
      <c r="O109" s="54"/>
      <c r="P109" s="54"/>
      <c r="Q109" s="54"/>
      <c r="R109" s="54"/>
    </row>
    <row r="110" spans="12:18" x14ac:dyDescent="0.55000000000000004">
      <c r="L110" s="54"/>
      <c r="M110" s="54"/>
      <c r="N110" s="55"/>
      <c r="O110" s="54"/>
      <c r="P110" s="54"/>
      <c r="Q110" s="54"/>
      <c r="R110" s="54"/>
    </row>
    <row r="111" spans="12:18" x14ac:dyDescent="0.55000000000000004">
      <c r="L111" s="54"/>
      <c r="M111" s="54"/>
      <c r="N111" s="55"/>
      <c r="O111" s="54"/>
      <c r="P111" s="54"/>
      <c r="Q111" s="54"/>
      <c r="R111" s="54"/>
    </row>
    <row r="112" spans="12:18" x14ac:dyDescent="0.55000000000000004">
      <c r="L112" s="54"/>
      <c r="M112" s="54"/>
      <c r="N112" s="55"/>
      <c r="O112" s="54"/>
      <c r="P112" s="54"/>
      <c r="Q112" s="54"/>
      <c r="R112" s="54"/>
    </row>
    <row r="113" spans="12:18" x14ac:dyDescent="0.55000000000000004">
      <c r="L113" s="54"/>
      <c r="M113" s="54"/>
      <c r="N113" s="55"/>
      <c r="O113" s="54"/>
      <c r="P113" s="54"/>
      <c r="Q113" s="54"/>
      <c r="R113" s="54"/>
    </row>
    <row r="114" spans="12:18" x14ac:dyDescent="0.55000000000000004">
      <c r="L114" s="54"/>
      <c r="M114" s="54"/>
      <c r="N114" s="55"/>
      <c r="O114" s="54"/>
      <c r="P114" s="54"/>
      <c r="Q114" s="54"/>
      <c r="R114" s="54"/>
    </row>
    <row r="115" spans="12:18" x14ac:dyDescent="0.55000000000000004">
      <c r="L115" s="54"/>
      <c r="M115" s="54"/>
      <c r="N115" s="55"/>
      <c r="O115" s="54"/>
      <c r="P115" s="54"/>
      <c r="Q115" s="54"/>
      <c r="R115" s="54"/>
    </row>
    <row r="116" spans="12:18" x14ac:dyDescent="0.55000000000000004">
      <c r="L116" s="54"/>
      <c r="M116" s="54"/>
      <c r="N116" s="55"/>
      <c r="O116" s="54"/>
      <c r="P116" s="54"/>
      <c r="Q116" s="54"/>
      <c r="R116" s="54"/>
    </row>
    <row r="117" spans="12:18" x14ac:dyDescent="0.55000000000000004">
      <c r="L117" s="54"/>
      <c r="M117" s="54"/>
      <c r="N117" s="55"/>
      <c r="O117" s="54"/>
      <c r="P117" s="54"/>
      <c r="Q117" s="54"/>
      <c r="R117" s="54"/>
    </row>
    <row r="118" spans="12:18" x14ac:dyDescent="0.55000000000000004">
      <c r="L118" s="54"/>
      <c r="M118" s="54"/>
      <c r="N118" s="55"/>
      <c r="O118" s="54"/>
      <c r="P118" s="54"/>
      <c r="Q118" s="54"/>
      <c r="R118" s="54"/>
    </row>
    <row r="119" spans="12:18" x14ac:dyDescent="0.55000000000000004">
      <c r="L119" s="54"/>
      <c r="M119" s="54"/>
      <c r="N119" s="55"/>
      <c r="O119" s="54"/>
      <c r="P119" s="54"/>
      <c r="Q119" s="54"/>
      <c r="R119" s="54"/>
    </row>
    <row r="120" spans="12:18" x14ac:dyDescent="0.55000000000000004">
      <c r="L120" s="54"/>
      <c r="M120" s="54"/>
      <c r="N120" s="55"/>
      <c r="O120" s="54"/>
      <c r="P120" s="54"/>
      <c r="Q120" s="54"/>
      <c r="R120" s="54"/>
    </row>
    <row r="121" spans="12:18" x14ac:dyDescent="0.55000000000000004">
      <c r="L121" s="54"/>
      <c r="M121" s="54"/>
      <c r="N121" s="55"/>
      <c r="O121" s="54"/>
      <c r="P121" s="54"/>
      <c r="Q121" s="54"/>
      <c r="R121" s="54"/>
    </row>
    <row r="122" spans="12:18" x14ac:dyDescent="0.55000000000000004">
      <c r="L122" s="54"/>
      <c r="M122" s="54"/>
      <c r="N122" s="55"/>
      <c r="O122" s="54"/>
      <c r="P122" s="54"/>
      <c r="Q122" s="54"/>
      <c r="R122" s="54"/>
    </row>
    <row r="123" spans="12:18" x14ac:dyDescent="0.55000000000000004">
      <c r="L123" s="54"/>
      <c r="M123" s="54"/>
      <c r="N123" s="55"/>
      <c r="O123" s="54"/>
      <c r="P123" s="54"/>
      <c r="Q123" s="54"/>
      <c r="R123" s="54"/>
    </row>
    <row r="124" spans="12:18" x14ac:dyDescent="0.55000000000000004">
      <c r="L124" s="54"/>
      <c r="M124" s="54"/>
      <c r="N124" s="55"/>
      <c r="O124" s="54"/>
      <c r="P124" s="54"/>
      <c r="Q124" s="54"/>
      <c r="R124" s="54"/>
    </row>
    <row r="125" spans="12:18" x14ac:dyDescent="0.55000000000000004">
      <c r="L125" s="54"/>
      <c r="M125" s="54"/>
      <c r="N125" s="55"/>
      <c r="O125" s="54"/>
      <c r="P125" s="54"/>
      <c r="Q125" s="54"/>
      <c r="R125" s="54"/>
    </row>
    <row r="126" spans="12:18" x14ac:dyDescent="0.55000000000000004">
      <c r="L126" s="54"/>
      <c r="M126" s="54"/>
      <c r="N126" s="55"/>
      <c r="O126" s="54"/>
      <c r="P126" s="54"/>
      <c r="Q126" s="54"/>
      <c r="R126" s="54"/>
    </row>
    <row r="127" spans="12:18" x14ac:dyDescent="0.55000000000000004">
      <c r="L127" s="54"/>
      <c r="M127" s="54"/>
      <c r="N127" s="55"/>
      <c r="O127" s="54"/>
      <c r="P127" s="54"/>
      <c r="Q127" s="54"/>
      <c r="R127" s="54"/>
    </row>
    <row r="128" spans="12:18" x14ac:dyDescent="0.55000000000000004">
      <c r="L128" s="54"/>
      <c r="M128" s="54"/>
      <c r="N128" s="55"/>
      <c r="O128" s="54"/>
      <c r="P128" s="54"/>
      <c r="Q128" s="54"/>
      <c r="R128" s="54"/>
    </row>
    <row r="129" spans="12:18" x14ac:dyDescent="0.55000000000000004">
      <c r="L129" s="54"/>
      <c r="M129" s="54"/>
      <c r="N129" s="55"/>
      <c r="O129" s="54"/>
      <c r="P129" s="54"/>
      <c r="Q129" s="54"/>
      <c r="R129" s="54"/>
    </row>
    <row r="130" spans="12:18" x14ac:dyDescent="0.55000000000000004">
      <c r="L130" s="54"/>
      <c r="M130" s="54"/>
      <c r="N130" s="55"/>
      <c r="O130" s="54"/>
      <c r="P130" s="54"/>
      <c r="Q130" s="54"/>
      <c r="R130" s="54"/>
    </row>
    <row r="131" spans="12:18" x14ac:dyDescent="0.55000000000000004">
      <c r="L131" s="54"/>
      <c r="M131" s="54"/>
      <c r="N131" s="55"/>
      <c r="O131" s="54"/>
      <c r="P131" s="54"/>
      <c r="Q131" s="54"/>
      <c r="R131" s="54"/>
    </row>
    <row r="132" spans="12:18" x14ac:dyDescent="0.55000000000000004">
      <c r="L132" s="54"/>
      <c r="M132" s="54"/>
      <c r="N132" s="55"/>
      <c r="O132" s="54"/>
      <c r="P132" s="54"/>
      <c r="Q132" s="54"/>
      <c r="R132" s="54"/>
    </row>
    <row r="133" spans="12:18" x14ac:dyDescent="0.55000000000000004">
      <c r="L133" s="54"/>
      <c r="M133" s="54"/>
      <c r="N133" s="55"/>
      <c r="O133" s="54"/>
      <c r="P133" s="54"/>
      <c r="Q133" s="54"/>
      <c r="R133" s="54"/>
    </row>
    <row r="134" spans="12:18" x14ac:dyDescent="0.55000000000000004">
      <c r="L134" s="54"/>
      <c r="M134" s="54"/>
      <c r="N134" s="55"/>
      <c r="O134" s="54"/>
      <c r="P134" s="54"/>
      <c r="Q134" s="54"/>
      <c r="R134" s="54"/>
    </row>
    <row r="135" spans="12:18" x14ac:dyDescent="0.55000000000000004">
      <c r="L135" s="54"/>
      <c r="M135" s="54"/>
      <c r="N135" s="55"/>
      <c r="O135" s="54"/>
      <c r="P135" s="54"/>
      <c r="Q135" s="54"/>
      <c r="R135" s="54"/>
    </row>
    <row r="136" spans="12:18" x14ac:dyDescent="0.55000000000000004">
      <c r="L136" s="54"/>
      <c r="M136" s="54"/>
      <c r="N136" s="55"/>
      <c r="O136" s="54"/>
      <c r="P136" s="54"/>
      <c r="Q136" s="54"/>
      <c r="R136" s="54"/>
    </row>
    <row r="137" spans="12:18" x14ac:dyDescent="0.55000000000000004">
      <c r="L137" s="54"/>
      <c r="M137" s="54"/>
      <c r="N137" s="55"/>
      <c r="O137" s="54"/>
      <c r="P137" s="54"/>
      <c r="Q137" s="54"/>
      <c r="R137" s="54"/>
    </row>
    <row r="138" spans="12:18" x14ac:dyDescent="0.55000000000000004">
      <c r="L138" s="54"/>
      <c r="M138" s="54"/>
      <c r="N138" s="55"/>
      <c r="O138" s="54"/>
      <c r="P138" s="54"/>
      <c r="Q138" s="54"/>
      <c r="R138" s="54"/>
    </row>
    <row r="139" spans="12:18" x14ac:dyDescent="0.55000000000000004">
      <c r="L139" s="54"/>
      <c r="M139" s="54"/>
      <c r="N139" s="55"/>
      <c r="O139" s="54"/>
      <c r="P139" s="54"/>
      <c r="Q139" s="54"/>
      <c r="R139" s="54"/>
    </row>
    <row r="140" spans="12:18" x14ac:dyDescent="0.55000000000000004">
      <c r="L140" s="54"/>
      <c r="M140" s="54"/>
      <c r="N140" s="55"/>
      <c r="O140" s="54"/>
      <c r="P140" s="54"/>
      <c r="Q140" s="54"/>
      <c r="R140" s="54"/>
    </row>
    <row r="141" spans="12:18" x14ac:dyDescent="0.55000000000000004">
      <c r="L141" s="54"/>
      <c r="M141" s="54"/>
      <c r="N141" s="55"/>
      <c r="O141" s="54"/>
      <c r="P141" s="54"/>
      <c r="Q141" s="54"/>
      <c r="R141" s="54"/>
    </row>
    <row r="142" spans="12:18" x14ac:dyDescent="0.55000000000000004">
      <c r="L142" s="54"/>
      <c r="M142" s="54"/>
      <c r="N142" s="55"/>
      <c r="O142" s="54"/>
      <c r="P142" s="54"/>
      <c r="Q142" s="54"/>
      <c r="R142" s="54"/>
    </row>
    <row r="143" spans="12:18" x14ac:dyDescent="0.55000000000000004">
      <c r="L143" s="54"/>
      <c r="M143" s="54"/>
      <c r="N143" s="55"/>
      <c r="O143" s="54"/>
      <c r="P143" s="54"/>
      <c r="Q143" s="54"/>
      <c r="R143" s="54"/>
    </row>
    <row r="144" spans="12:18" x14ac:dyDescent="0.55000000000000004">
      <c r="L144" s="54"/>
      <c r="M144" s="54"/>
      <c r="N144" s="55"/>
      <c r="O144" s="54"/>
      <c r="P144" s="54"/>
      <c r="Q144" s="54"/>
      <c r="R144" s="54"/>
    </row>
    <row r="145" spans="12:18" x14ac:dyDescent="0.55000000000000004">
      <c r="L145" s="54"/>
      <c r="M145" s="54"/>
      <c r="N145" s="55"/>
      <c r="O145" s="54"/>
      <c r="P145" s="54"/>
      <c r="Q145" s="54"/>
      <c r="R145" s="54"/>
    </row>
    <row r="146" spans="12:18" x14ac:dyDescent="0.55000000000000004">
      <c r="L146" s="54"/>
      <c r="M146" s="54"/>
      <c r="N146" s="55"/>
      <c r="O146" s="54"/>
      <c r="P146" s="54"/>
      <c r="Q146" s="54"/>
      <c r="R146" s="54"/>
    </row>
    <row r="147" spans="12:18" x14ac:dyDescent="0.55000000000000004">
      <c r="L147" s="54"/>
      <c r="M147" s="54"/>
      <c r="N147" s="55"/>
      <c r="O147" s="54"/>
      <c r="P147" s="54"/>
      <c r="Q147" s="54"/>
      <c r="R147" s="54"/>
    </row>
    <row r="148" spans="12:18" x14ac:dyDescent="0.55000000000000004">
      <c r="L148" s="54"/>
      <c r="M148" s="54"/>
      <c r="N148" s="55"/>
      <c r="O148" s="54"/>
      <c r="P148" s="54"/>
      <c r="Q148" s="54"/>
      <c r="R148" s="54"/>
    </row>
    <row r="149" spans="12:18" x14ac:dyDescent="0.55000000000000004">
      <c r="L149" s="54"/>
      <c r="M149" s="54"/>
      <c r="N149" s="55"/>
      <c r="O149" s="54"/>
      <c r="P149" s="54"/>
      <c r="Q149" s="54"/>
      <c r="R149" s="54"/>
    </row>
    <row r="150" spans="12:18" x14ac:dyDescent="0.55000000000000004">
      <c r="L150" s="54"/>
      <c r="M150" s="54"/>
      <c r="N150" s="55"/>
      <c r="O150" s="54"/>
      <c r="P150" s="54"/>
      <c r="Q150" s="54"/>
      <c r="R150" s="54"/>
    </row>
    <row r="151" spans="12:18" x14ac:dyDescent="0.55000000000000004">
      <c r="L151" s="54"/>
      <c r="M151" s="54"/>
      <c r="N151" s="55"/>
      <c r="O151" s="54"/>
      <c r="P151" s="54"/>
      <c r="Q151" s="54"/>
      <c r="R151" s="54"/>
    </row>
    <row r="152" spans="12:18" x14ac:dyDescent="0.55000000000000004">
      <c r="L152" s="54"/>
      <c r="M152" s="54"/>
      <c r="N152" s="55"/>
      <c r="O152" s="54"/>
      <c r="P152" s="54"/>
      <c r="Q152" s="54"/>
      <c r="R152" s="54"/>
    </row>
    <row r="153" spans="12:18" x14ac:dyDescent="0.55000000000000004">
      <c r="L153" s="54"/>
      <c r="M153" s="54"/>
      <c r="N153" s="55"/>
      <c r="O153" s="54"/>
      <c r="P153" s="54"/>
      <c r="Q153" s="54"/>
      <c r="R153" s="54"/>
    </row>
    <row r="154" spans="12:18" x14ac:dyDescent="0.55000000000000004">
      <c r="L154" s="54"/>
      <c r="M154" s="54"/>
      <c r="N154" s="55"/>
      <c r="O154" s="54"/>
      <c r="P154" s="54"/>
      <c r="Q154" s="54"/>
      <c r="R154" s="54"/>
    </row>
    <row r="155" spans="12:18" x14ac:dyDescent="0.55000000000000004">
      <c r="L155" s="54"/>
      <c r="M155" s="54"/>
      <c r="N155" s="55"/>
      <c r="O155" s="54"/>
      <c r="P155" s="54"/>
      <c r="Q155" s="54"/>
      <c r="R155" s="54"/>
    </row>
    <row r="156" spans="12:18" x14ac:dyDescent="0.55000000000000004">
      <c r="L156" s="54"/>
      <c r="M156" s="54"/>
      <c r="N156" s="55"/>
      <c r="O156" s="54"/>
      <c r="P156" s="54"/>
      <c r="Q156" s="54"/>
      <c r="R156" s="54"/>
    </row>
    <row r="157" spans="12:18" x14ac:dyDescent="0.55000000000000004">
      <c r="L157" s="54"/>
      <c r="M157" s="54"/>
      <c r="N157" s="55"/>
      <c r="O157" s="54"/>
      <c r="P157" s="54"/>
      <c r="Q157" s="54"/>
      <c r="R157" s="54"/>
    </row>
    <row r="158" spans="12:18" x14ac:dyDescent="0.55000000000000004">
      <c r="L158" s="54"/>
      <c r="M158" s="54"/>
      <c r="N158" s="55"/>
      <c r="O158" s="54"/>
      <c r="P158" s="54"/>
      <c r="Q158" s="54"/>
      <c r="R158" s="54"/>
    </row>
    <row r="159" spans="12:18" x14ac:dyDescent="0.55000000000000004">
      <c r="L159" s="54"/>
      <c r="M159" s="54"/>
      <c r="N159" s="55"/>
      <c r="O159" s="54"/>
      <c r="P159" s="54"/>
      <c r="Q159" s="54"/>
      <c r="R159" s="54"/>
    </row>
    <row r="160" spans="12:18" x14ac:dyDescent="0.55000000000000004">
      <c r="L160" s="54"/>
      <c r="M160" s="54"/>
      <c r="N160" s="55"/>
      <c r="O160" s="54"/>
      <c r="P160" s="54"/>
      <c r="Q160" s="54"/>
      <c r="R160" s="54"/>
    </row>
    <row r="161" spans="12:18" x14ac:dyDescent="0.55000000000000004">
      <c r="L161" s="54"/>
      <c r="M161" s="54"/>
      <c r="N161" s="55"/>
      <c r="O161" s="54"/>
      <c r="P161" s="54"/>
      <c r="Q161" s="54"/>
      <c r="R161" s="54"/>
    </row>
    <row r="162" spans="12:18" x14ac:dyDescent="0.55000000000000004">
      <c r="L162" s="54"/>
      <c r="M162" s="54"/>
      <c r="N162" s="55"/>
      <c r="O162" s="54"/>
      <c r="P162" s="54"/>
      <c r="Q162" s="54"/>
      <c r="R162" s="54"/>
    </row>
    <row r="163" spans="12:18" x14ac:dyDescent="0.55000000000000004">
      <c r="L163" s="54"/>
      <c r="M163" s="54"/>
      <c r="N163" s="55"/>
      <c r="O163" s="54"/>
      <c r="P163" s="54"/>
      <c r="Q163" s="54"/>
      <c r="R163" s="54"/>
    </row>
    <row r="164" spans="12:18" x14ac:dyDescent="0.55000000000000004">
      <c r="L164" s="54"/>
      <c r="M164" s="54"/>
      <c r="N164" s="55"/>
      <c r="O164" s="54"/>
      <c r="P164" s="54"/>
      <c r="Q164" s="54"/>
      <c r="R164" s="54"/>
    </row>
    <row r="165" spans="12:18" x14ac:dyDescent="0.55000000000000004">
      <c r="L165" s="54"/>
      <c r="M165" s="54"/>
      <c r="N165" s="55"/>
      <c r="O165" s="54"/>
      <c r="P165" s="54"/>
      <c r="Q165" s="54"/>
      <c r="R165" s="54"/>
    </row>
    <row r="166" spans="12:18" x14ac:dyDescent="0.55000000000000004">
      <c r="L166" s="54"/>
      <c r="M166" s="54"/>
      <c r="N166" s="55"/>
      <c r="O166" s="54"/>
      <c r="P166" s="54"/>
      <c r="Q166" s="54"/>
      <c r="R166" s="54"/>
    </row>
    <row r="167" spans="12:18" x14ac:dyDescent="0.55000000000000004">
      <c r="L167" s="54"/>
      <c r="M167" s="54"/>
      <c r="N167" s="55"/>
      <c r="O167" s="54"/>
      <c r="P167" s="54"/>
      <c r="Q167" s="54"/>
      <c r="R167" s="54"/>
    </row>
    <row r="168" spans="12:18" x14ac:dyDescent="0.55000000000000004">
      <c r="L168" s="54"/>
      <c r="M168" s="54"/>
      <c r="N168" s="55"/>
      <c r="O168" s="54"/>
      <c r="P168" s="54"/>
      <c r="Q168" s="54"/>
      <c r="R168" s="54"/>
    </row>
    <row r="169" spans="12:18" x14ac:dyDescent="0.55000000000000004">
      <c r="L169" s="54"/>
      <c r="M169" s="54"/>
      <c r="N169" s="55"/>
      <c r="O169" s="54"/>
      <c r="P169" s="54"/>
      <c r="Q169" s="54"/>
      <c r="R169" s="54"/>
    </row>
    <row r="170" spans="12:18" x14ac:dyDescent="0.55000000000000004">
      <c r="L170" s="54"/>
      <c r="M170" s="54"/>
      <c r="N170" s="55"/>
      <c r="O170" s="54"/>
      <c r="P170" s="54"/>
      <c r="Q170" s="54"/>
      <c r="R170" s="54"/>
    </row>
    <row r="171" spans="12:18" x14ac:dyDescent="0.55000000000000004">
      <c r="L171" s="54"/>
      <c r="M171" s="54"/>
      <c r="N171" s="55"/>
      <c r="O171" s="54"/>
      <c r="P171" s="54"/>
      <c r="Q171" s="54"/>
      <c r="R171" s="54"/>
    </row>
    <row r="172" spans="12:18" x14ac:dyDescent="0.55000000000000004">
      <c r="L172" s="54"/>
      <c r="M172" s="54"/>
      <c r="N172" s="55"/>
      <c r="O172" s="54"/>
      <c r="P172" s="54"/>
      <c r="Q172" s="54"/>
      <c r="R172" s="54"/>
    </row>
    <row r="173" spans="12:18" x14ac:dyDescent="0.55000000000000004">
      <c r="L173" s="54"/>
      <c r="M173" s="54"/>
      <c r="N173" s="55"/>
      <c r="O173" s="54"/>
      <c r="P173" s="54"/>
      <c r="Q173" s="54"/>
      <c r="R173" s="54"/>
    </row>
    <row r="174" spans="12:18" x14ac:dyDescent="0.55000000000000004">
      <c r="L174" s="54"/>
      <c r="M174" s="54"/>
      <c r="N174" s="55"/>
      <c r="O174" s="54"/>
      <c r="P174" s="54"/>
      <c r="Q174" s="54"/>
      <c r="R174" s="54"/>
    </row>
    <row r="175" spans="12:18" x14ac:dyDescent="0.55000000000000004">
      <c r="L175" s="54"/>
      <c r="M175" s="54"/>
      <c r="N175" s="55"/>
      <c r="O175" s="54"/>
      <c r="P175" s="54"/>
      <c r="Q175" s="54"/>
      <c r="R175" s="54"/>
    </row>
    <row r="176" spans="12:18" x14ac:dyDescent="0.55000000000000004">
      <c r="L176" s="54"/>
      <c r="M176" s="54"/>
      <c r="N176" s="55"/>
      <c r="O176" s="54"/>
      <c r="P176" s="54"/>
      <c r="Q176" s="54"/>
      <c r="R176" s="54"/>
    </row>
    <row r="177" spans="12:18" x14ac:dyDescent="0.55000000000000004">
      <c r="L177" s="54"/>
      <c r="M177" s="54"/>
      <c r="N177" s="55"/>
      <c r="O177" s="54"/>
      <c r="P177" s="54"/>
      <c r="Q177" s="54"/>
      <c r="R177" s="54"/>
    </row>
    <row r="178" spans="12:18" x14ac:dyDescent="0.55000000000000004">
      <c r="L178" s="54"/>
      <c r="M178" s="54"/>
      <c r="N178" s="55"/>
      <c r="O178" s="54"/>
      <c r="P178" s="54"/>
      <c r="Q178" s="54"/>
      <c r="R178" s="54"/>
    </row>
    <row r="179" spans="12:18" x14ac:dyDescent="0.55000000000000004">
      <c r="L179" s="54"/>
      <c r="M179" s="54"/>
      <c r="N179" s="55"/>
      <c r="O179" s="54"/>
      <c r="P179" s="54"/>
      <c r="Q179" s="54"/>
      <c r="R179" s="54"/>
    </row>
    <row r="180" spans="12:18" x14ac:dyDescent="0.55000000000000004">
      <c r="L180" s="54"/>
      <c r="M180" s="54"/>
      <c r="N180" s="55"/>
      <c r="O180" s="54"/>
      <c r="P180" s="54"/>
      <c r="Q180" s="54"/>
      <c r="R180" s="54"/>
    </row>
    <row r="181" spans="12:18" x14ac:dyDescent="0.55000000000000004">
      <c r="L181" s="54"/>
      <c r="M181" s="54"/>
      <c r="N181" s="55"/>
      <c r="O181" s="54"/>
      <c r="P181" s="54"/>
      <c r="Q181" s="54"/>
      <c r="R181" s="54"/>
    </row>
    <row r="182" spans="12:18" x14ac:dyDescent="0.55000000000000004">
      <c r="L182" s="54"/>
      <c r="M182" s="54"/>
      <c r="N182" s="55"/>
      <c r="O182" s="54"/>
      <c r="P182" s="54"/>
      <c r="Q182" s="54"/>
      <c r="R182" s="54"/>
    </row>
    <row r="183" spans="12:18" x14ac:dyDescent="0.55000000000000004">
      <c r="L183" s="54"/>
      <c r="M183" s="54"/>
      <c r="N183" s="55"/>
      <c r="O183" s="54"/>
      <c r="P183" s="54"/>
      <c r="Q183" s="54"/>
      <c r="R183" s="54"/>
    </row>
    <row r="184" spans="12:18" x14ac:dyDescent="0.55000000000000004">
      <c r="L184" s="54"/>
      <c r="M184" s="54"/>
      <c r="N184" s="55"/>
      <c r="O184" s="54"/>
      <c r="P184" s="54"/>
      <c r="Q184" s="54"/>
      <c r="R184" s="54"/>
    </row>
    <row r="185" spans="12:18" x14ac:dyDescent="0.55000000000000004">
      <c r="L185" s="54"/>
      <c r="M185" s="54"/>
      <c r="N185" s="55"/>
      <c r="O185" s="54"/>
      <c r="P185" s="54"/>
      <c r="Q185" s="54"/>
      <c r="R185" s="54"/>
    </row>
    <row r="186" spans="12:18" x14ac:dyDescent="0.55000000000000004">
      <c r="L186" s="54"/>
      <c r="M186" s="54"/>
      <c r="N186" s="55"/>
      <c r="O186" s="54"/>
      <c r="P186" s="54"/>
      <c r="Q186" s="54"/>
      <c r="R186" s="54"/>
    </row>
    <row r="187" spans="12:18" x14ac:dyDescent="0.55000000000000004">
      <c r="L187" s="54"/>
      <c r="M187" s="54"/>
      <c r="N187" s="55"/>
      <c r="O187" s="54"/>
      <c r="P187" s="54"/>
      <c r="Q187" s="54"/>
      <c r="R187" s="54"/>
    </row>
    <row r="188" spans="12:18" x14ac:dyDescent="0.55000000000000004">
      <c r="L188" s="54"/>
      <c r="M188" s="54"/>
      <c r="N188" s="55"/>
      <c r="O188" s="54"/>
      <c r="P188" s="54"/>
      <c r="Q188" s="54"/>
      <c r="R188" s="54"/>
    </row>
    <row r="189" spans="12:18" x14ac:dyDescent="0.55000000000000004">
      <c r="L189" s="54"/>
      <c r="M189" s="54"/>
      <c r="N189" s="55"/>
      <c r="O189" s="54"/>
      <c r="P189" s="54"/>
      <c r="Q189" s="54"/>
      <c r="R189" s="54"/>
    </row>
    <row r="190" spans="12:18" x14ac:dyDescent="0.55000000000000004">
      <c r="L190" s="54"/>
      <c r="M190" s="54"/>
      <c r="N190" s="55"/>
      <c r="O190" s="54"/>
      <c r="P190" s="54"/>
      <c r="Q190" s="54"/>
      <c r="R190" s="54"/>
    </row>
    <row r="191" spans="12:18" x14ac:dyDescent="0.55000000000000004">
      <c r="L191" s="54"/>
      <c r="M191" s="54"/>
      <c r="N191" s="55"/>
      <c r="O191" s="54"/>
      <c r="P191" s="54"/>
      <c r="Q191" s="54"/>
      <c r="R191" s="54"/>
    </row>
    <row r="192" spans="12:18" x14ac:dyDescent="0.55000000000000004">
      <c r="L192" s="54"/>
      <c r="M192" s="54"/>
      <c r="N192" s="55"/>
      <c r="O192" s="54"/>
      <c r="P192" s="54"/>
      <c r="Q192" s="54"/>
      <c r="R192" s="54"/>
    </row>
    <row r="193" spans="12:18" x14ac:dyDescent="0.55000000000000004">
      <c r="L193" s="54"/>
      <c r="M193" s="54"/>
      <c r="N193" s="55"/>
      <c r="O193" s="54"/>
      <c r="P193" s="54"/>
      <c r="Q193" s="54"/>
      <c r="R193" s="54"/>
    </row>
    <row r="194" spans="12:18" x14ac:dyDescent="0.55000000000000004">
      <c r="L194" s="54"/>
      <c r="M194" s="54"/>
      <c r="N194" s="55"/>
      <c r="O194" s="54"/>
      <c r="P194" s="54"/>
      <c r="Q194" s="54"/>
      <c r="R194" s="54"/>
    </row>
    <row r="195" spans="12:18" x14ac:dyDescent="0.55000000000000004">
      <c r="L195" s="54"/>
      <c r="M195" s="54"/>
      <c r="N195" s="55"/>
      <c r="O195" s="54"/>
      <c r="P195" s="54"/>
      <c r="Q195" s="54"/>
      <c r="R195" s="54"/>
    </row>
    <row r="196" spans="12:18" x14ac:dyDescent="0.55000000000000004">
      <c r="L196" s="54"/>
      <c r="M196" s="54"/>
      <c r="N196" s="55"/>
      <c r="O196" s="54"/>
      <c r="P196" s="54"/>
      <c r="Q196" s="54"/>
      <c r="R196" s="54"/>
    </row>
    <row r="197" spans="12:18" x14ac:dyDescent="0.55000000000000004">
      <c r="L197" s="54"/>
      <c r="M197" s="54"/>
      <c r="N197" s="55"/>
      <c r="O197" s="54"/>
      <c r="P197" s="54"/>
      <c r="Q197" s="54"/>
      <c r="R197" s="54"/>
    </row>
    <row r="198" spans="12:18" x14ac:dyDescent="0.55000000000000004">
      <c r="L198" s="54"/>
      <c r="M198" s="54"/>
      <c r="N198" s="55"/>
      <c r="O198" s="54"/>
      <c r="P198" s="54"/>
      <c r="Q198" s="54"/>
      <c r="R198" s="54"/>
    </row>
    <row r="199" spans="12:18" x14ac:dyDescent="0.55000000000000004">
      <c r="L199" s="54"/>
      <c r="M199" s="54"/>
      <c r="N199" s="55"/>
      <c r="O199" s="54"/>
      <c r="P199" s="54"/>
      <c r="Q199" s="54"/>
      <c r="R199" s="54"/>
    </row>
    <row r="200" spans="12:18" x14ac:dyDescent="0.55000000000000004">
      <c r="L200" s="54"/>
      <c r="M200" s="54"/>
      <c r="N200" s="55"/>
      <c r="O200" s="54"/>
      <c r="P200" s="54"/>
      <c r="Q200" s="54"/>
      <c r="R200" s="54"/>
    </row>
    <row r="201" spans="12:18" x14ac:dyDescent="0.55000000000000004">
      <c r="L201" s="54"/>
      <c r="M201" s="54"/>
      <c r="N201" s="55"/>
      <c r="O201" s="54"/>
      <c r="P201" s="54"/>
      <c r="Q201" s="54"/>
      <c r="R201" s="54"/>
    </row>
    <row r="202" spans="12:18" x14ac:dyDescent="0.55000000000000004">
      <c r="L202" s="54"/>
      <c r="M202" s="54"/>
      <c r="N202" s="55"/>
      <c r="O202" s="54"/>
      <c r="P202" s="54"/>
      <c r="Q202" s="54"/>
      <c r="R202" s="54"/>
    </row>
    <row r="203" spans="12:18" x14ac:dyDescent="0.55000000000000004">
      <c r="L203" s="54"/>
      <c r="M203" s="54"/>
      <c r="N203" s="55"/>
      <c r="O203" s="54"/>
      <c r="P203" s="54"/>
      <c r="Q203" s="54"/>
      <c r="R203" s="54"/>
    </row>
    <row r="204" spans="12:18" x14ac:dyDescent="0.55000000000000004">
      <c r="L204" s="54"/>
      <c r="M204" s="54"/>
      <c r="N204" s="55"/>
      <c r="O204" s="54"/>
      <c r="P204" s="54"/>
      <c r="Q204" s="54"/>
      <c r="R204" s="54"/>
    </row>
    <row r="205" spans="12:18" x14ac:dyDescent="0.55000000000000004">
      <c r="L205" s="54"/>
      <c r="M205" s="54"/>
      <c r="N205" s="55"/>
      <c r="O205" s="54"/>
      <c r="P205" s="54"/>
      <c r="Q205" s="54"/>
      <c r="R205" s="54"/>
    </row>
    <row r="206" spans="12:18" x14ac:dyDescent="0.55000000000000004">
      <c r="L206" s="54"/>
      <c r="M206" s="54"/>
      <c r="N206" s="55"/>
      <c r="O206" s="54"/>
      <c r="P206" s="54"/>
      <c r="Q206" s="54"/>
      <c r="R206" s="54"/>
    </row>
    <row r="207" spans="12:18" x14ac:dyDescent="0.55000000000000004">
      <c r="L207" s="54"/>
      <c r="M207" s="54"/>
      <c r="N207" s="55"/>
      <c r="O207" s="54"/>
      <c r="P207" s="54"/>
      <c r="Q207" s="54"/>
      <c r="R207" s="54"/>
    </row>
    <row r="208" spans="12:18" x14ac:dyDescent="0.55000000000000004">
      <c r="L208" s="54"/>
      <c r="M208" s="54"/>
      <c r="N208" s="55"/>
      <c r="O208" s="54"/>
      <c r="P208" s="54"/>
      <c r="Q208" s="54"/>
      <c r="R208" s="54"/>
    </row>
    <row r="209" spans="12:18" x14ac:dyDescent="0.55000000000000004">
      <c r="L209" s="54"/>
      <c r="M209" s="54"/>
      <c r="N209" s="55"/>
      <c r="O209" s="54"/>
      <c r="P209" s="54"/>
      <c r="Q209" s="54"/>
      <c r="R209" s="54"/>
    </row>
    <row r="210" spans="12:18" x14ac:dyDescent="0.55000000000000004">
      <c r="L210" s="54"/>
      <c r="M210" s="54"/>
      <c r="N210" s="55"/>
      <c r="O210" s="54"/>
      <c r="P210" s="54"/>
      <c r="Q210" s="54"/>
      <c r="R210" s="54"/>
    </row>
    <row r="211" spans="12:18" x14ac:dyDescent="0.55000000000000004">
      <c r="L211" s="54"/>
      <c r="M211" s="54"/>
      <c r="N211" s="55"/>
      <c r="O211" s="54"/>
      <c r="P211" s="54"/>
      <c r="Q211" s="54"/>
      <c r="R211" s="54"/>
    </row>
    <row r="212" spans="12:18" x14ac:dyDescent="0.55000000000000004">
      <c r="L212" s="54"/>
      <c r="M212" s="54"/>
      <c r="N212" s="55"/>
      <c r="O212" s="54"/>
      <c r="P212" s="54"/>
      <c r="Q212" s="54"/>
      <c r="R212" s="54"/>
    </row>
    <row r="213" spans="12:18" x14ac:dyDescent="0.55000000000000004">
      <c r="L213" s="54"/>
      <c r="M213" s="54"/>
      <c r="N213" s="55"/>
      <c r="O213" s="54"/>
      <c r="P213" s="54"/>
      <c r="Q213" s="54"/>
      <c r="R213" s="54"/>
    </row>
    <row r="214" spans="12:18" x14ac:dyDescent="0.55000000000000004">
      <c r="L214" s="54"/>
      <c r="M214" s="54"/>
      <c r="N214" s="55"/>
      <c r="O214" s="54"/>
      <c r="P214" s="54"/>
      <c r="Q214" s="54"/>
      <c r="R214" s="54"/>
    </row>
    <row r="215" spans="12:18" x14ac:dyDescent="0.55000000000000004">
      <c r="L215" s="54"/>
      <c r="M215" s="54"/>
      <c r="N215" s="55"/>
      <c r="O215" s="54"/>
      <c r="P215" s="54"/>
      <c r="Q215" s="54"/>
      <c r="R215" s="54"/>
    </row>
    <row r="216" spans="12:18" x14ac:dyDescent="0.55000000000000004">
      <c r="L216" s="54"/>
      <c r="M216" s="54"/>
      <c r="N216" s="55"/>
      <c r="O216" s="54"/>
      <c r="P216" s="54"/>
      <c r="Q216" s="54"/>
      <c r="R216" s="54"/>
    </row>
    <row r="217" spans="12:18" x14ac:dyDescent="0.55000000000000004">
      <c r="L217" s="54"/>
      <c r="M217" s="54"/>
      <c r="N217" s="55"/>
      <c r="O217" s="54"/>
      <c r="P217" s="54"/>
      <c r="Q217" s="54"/>
      <c r="R217" s="54"/>
    </row>
    <row r="218" spans="12:18" x14ac:dyDescent="0.55000000000000004">
      <c r="L218" s="54"/>
      <c r="M218" s="54"/>
      <c r="N218" s="55"/>
      <c r="O218" s="54"/>
      <c r="P218" s="54"/>
      <c r="Q218" s="54"/>
      <c r="R218" s="54"/>
    </row>
    <row r="219" spans="12:18" x14ac:dyDescent="0.55000000000000004">
      <c r="L219" s="54"/>
      <c r="M219" s="54"/>
      <c r="N219" s="55"/>
      <c r="O219" s="54"/>
      <c r="P219" s="54"/>
      <c r="Q219" s="54"/>
      <c r="R219" s="54"/>
    </row>
    <row r="220" spans="12:18" x14ac:dyDescent="0.55000000000000004">
      <c r="L220" s="54"/>
      <c r="M220" s="54"/>
      <c r="N220" s="55"/>
      <c r="O220" s="54"/>
      <c r="P220" s="54"/>
      <c r="Q220" s="54"/>
      <c r="R220" s="54"/>
    </row>
    <row r="221" spans="12:18" x14ac:dyDescent="0.55000000000000004">
      <c r="L221" s="54"/>
      <c r="M221" s="54"/>
      <c r="N221" s="55"/>
      <c r="O221" s="54"/>
      <c r="P221" s="54"/>
      <c r="Q221" s="54"/>
      <c r="R221" s="54"/>
    </row>
    <row r="222" spans="12:18" x14ac:dyDescent="0.55000000000000004">
      <c r="L222" s="54"/>
      <c r="M222" s="54"/>
      <c r="N222" s="55"/>
      <c r="O222" s="54"/>
      <c r="P222" s="54"/>
      <c r="Q222" s="54"/>
      <c r="R222" s="54"/>
    </row>
    <row r="223" spans="12:18" x14ac:dyDescent="0.55000000000000004">
      <c r="L223" s="54"/>
      <c r="M223" s="54"/>
      <c r="N223" s="55"/>
      <c r="O223" s="54"/>
      <c r="P223" s="54"/>
      <c r="Q223" s="54"/>
      <c r="R223" s="54"/>
    </row>
    <row r="224" spans="12:18" x14ac:dyDescent="0.55000000000000004">
      <c r="L224" s="54"/>
      <c r="M224" s="54"/>
      <c r="N224" s="55"/>
      <c r="O224" s="54"/>
      <c r="P224" s="54"/>
      <c r="Q224" s="54"/>
      <c r="R224" s="54"/>
    </row>
    <row r="225" spans="12:18" x14ac:dyDescent="0.55000000000000004">
      <c r="L225" s="54"/>
      <c r="M225" s="54"/>
      <c r="N225" s="55"/>
      <c r="O225" s="54"/>
      <c r="P225" s="54"/>
      <c r="Q225" s="54"/>
      <c r="R225" s="54"/>
    </row>
    <row r="226" spans="12:18" x14ac:dyDescent="0.55000000000000004">
      <c r="L226" s="54"/>
      <c r="M226" s="54"/>
      <c r="N226" s="55"/>
      <c r="O226" s="54"/>
      <c r="P226" s="54"/>
      <c r="Q226" s="54"/>
      <c r="R226" s="54"/>
    </row>
    <row r="227" spans="12:18" x14ac:dyDescent="0.55000000000000004">
      <c r="L227" s="54"/>
      <c r="M227" s="54"/>
      <c r="N227" s="55"/>
      <c r="O227" s="54"/>
      <c r="P227" s="54"/>
      <c r="Q227" s="54"/>
      <c r="R227" s="54"/>
    </row>
    <row r="228" spans="12:18" x14ac:dyDescent="0.55000000000000004">
      <c r="L228" s="54"/>
      <c r="M228" s="54"/>
      <c r="N228" s="55"/>
      <c r="O228" s="54"/>
      <c r="P228" s="54"/>
      <c r="Q228" s="54"/>
      <c r="R228" s="54"/>
    </row>
    <row r="229" spans="12:18" x14ac:dyDescent="0.55000000000000004">
      <c r="L229" s="54"/>
      <c r="M229" s="54"/>
      <c r="N229" s="55"/>
      <c r="O229" s="54"/>
      <c r="P229" s="54"/>
      <c r="Q229" s="54"/>
      <c r="R229" s="54"/>
    </row>
    <row r="230" spans="12:18" x14ac:dyDescent="0.55000000000000004">
      <c r="L230" s="54"/>
      <c r="M230" s="54"/>
      <c r="N230" s="55"/>
      <c r="O230" s="54"/>
      <c r="P230" s="54"/>
      <c r="Q230" s="54"/>
      <c r="R230" s="54"/>
    </row>
    <row r="231" spans="12:18" x14ac:dyDescent="0.55000000000000004">
      <c r="L231" s="54"/>
      <c r="M231" s="54"/>
      <c r="N231" s="55"/>
      <c r="O231" s="54"/>
      <c r="P231" s="54"/>
      <c r="Q231" s="54"/>
      <c r="R231" s="54"/>
    </row>
    <row r="232" spans="12:18" x14ac:dyDescent="0.55000000000000004">
      <c r="L232" s="54"/>
      <c r="M232" s="54"/>
      <c r="N232" s="55"/>
      <c r="O232" s="54"/>
      <c r="P232" s="54"/>
      <c r="Q232" s="54"/>
      <c r="R232" s="54"/>
    </row>
    <row r="233" spans="12:18" x14ac:dyDescent="0.55000000000000004">
      <c r="L233" s="54"/>
      <c r="M233" s="54"/>
      <c r="N233" s="55"/>
      <c r="O233" s="54"/>
      <c r="P233" s="54"/>
      <c r="Q233" s="54"/>
      <c r="R233" s="54"/>
    </row>
    <row r="234" spans="12:18" x14ac:dyDescent="0.55000000000000004">
      <c r="L234" s="54"/>
      <c r="M234" s="54"/>
      <c r="N234" s="55"/>
      <c r="O234" s="54"/>
      <c r="P234" s="54"/>
      <c r="Q234" s="54"/>
      <c r="R234" s="54"/>
    </row>
    <row r="235" spans="12:18" x14ac:dyDescent="0.55000000000000004">
      <c r="L235" s="54"/>
      <c r="M235" s="54"/>
      <c r="N235" s="55"/>
      <c r="O235" s="54"/>
      <c r="P235" s="54"/>
      <c r="Q235" s="54"/>
      <c r="R235" s="54"/>
    </row>
    <row r="236" spans="12:18" x14ac:dyDescent="0.55000000000000004">
      <c r="L236" s="54"/>
      <c r="M236" s="54"/>
      <c r="N236" s="55"/>
      <c r="O236" s="54"/>
      <c r="P236" s="54"/>
      <c r="Q236" s="54"/>
      <c r="R236" s="54"/>
    </row>
    <row r="237" spans="12:18" x14ac:dyDescent="0.55000000000000004">
      <c r="L237" s="54"/>
      <c r="M237" s="54"/>
      <c r="N237" s="55"/>
      <c r="O237" s="54"/>
      <c r="P237" s="54"/>
      <c r="Q237" s="54"/>
      <c r="R237" s="54"/>
    </row>
    <row r="238" spans="12:18" x14ac:dyDescent="0.55000000000000004">
      <c r="L238" s="54"/>
      <c r="M238" s="54"/>
      <c r="N238" s="55"/>
      <c r="O238" s="54"/>
      <c r="P238" s="54"/>
      <c r="Q238" s="54"/>
      <c r="R238" s="54"/>
    </row>
    <row r="239" spans="12:18" x14ac:dyDescent="0.55000000000000004">
      <c r="L239" s="54"/>
      <c r="M239" s="54"/>
      <c r="N239" s="55"/>
      <c r="O239" s="54"/>
      <c r="P239" s="54"/>
      <c r="Q239" s="54"/>
      <c r="R239" s="54"/>
    </row>
    <row r="240" spans="12:18" x14ac:dyDescent="0.55000000000000004">
      <c r="L240" s="54"/>
      <c r="M240" s="54"/>
      <c r="N240" s="55"/>
      <c r="O240" s="54"/>
      <c r="P240" s="54"/>
      <c r="Q240" s="54"/>
      <c r="R240" s="54"/>
    </row>
    <row r="241" spans="12:18" x14ac:dyDescent="0.55000000000000004">
      <c r="L241" s="54"/>
      <c r="M241" s="54"/>
      <c r="N241" s="55"/>
      <c r="O241" s="54"/>
      <c r="P241" s="54"/>
      <c r="Q241" s="54"/>
      <c r="R241" s="54"/>
    </row>
    <row r="242" spans="12:18" x14ac:dyDescent="0.55000000000000004">
      <c r="L242" s="54"/>
      <c r="M242" s="54"/>
      <c r="N242" s="55"/>
      <c r="O242" s="54"/>
      <c r="P242" s="54"/>
      <c r="Q242" s="54"/>
      <c r="R242" s="54"/>
    </row>
    <row r="243" spans="12:18" x14ac:dyDescent="0.55000000000000004">
      <c r="L243" s="54"/>
      <c r="M243" s="54"/>
      <c r="N243" s="55"/>
      <c r="O243" s="54"/>
      <c r="P243" s="54"/>
      <c r="Q243" s="54"/>
      <c r="R243" s="54"/>
    </row>
    <row r="244" spans="12:18" x14ac:dyDescent="0.55000000000000004">
      <c r="L244" s="54"/>
      <c r="M244" s="54"/>
      <c r="N244" s="55"/>
      <c r="O244" s="54"/>
      <c r="P244" s="54"/>
      <c r="Q244" s="54"/>
      <c r="R244" s="54"/>
    </row>
    <row r="245" spans="12:18" x14ac:dyDescent="0.55000000000000004">
      <c r="L245" s="54"/>
      <c r="M245" s="54"/>
      <c r="N245" s="55"/>
      <c r="O245" s="54"/>
      <c r="P245" s="54"/>
      <c r="Q245" s="54"/>
      <c r="R245" s="54"/>
    </row>
    <row r="246" spans="12:18" x14ac:dyDescent="0.55000000000000004">
      <c r="L246" s="54"/>
      <c r="M246" s="54"/>
      <c r="N246" s="55"/>
      <c r="O246" s="54"/>
      <c r="P246" s="54"/>
      <c r="Q246" s="54"/>
      <c r="R246" s="54"/>
    </row>
    <row r="247" spans="12:18" x14ac:dyDescent="0.55000000000000004">
      <c r="L247" s="54"/>
      <c r="M247" s="54"/>
      <c r="N247" s="55"/>
      <c r="O247" s="54"/>
      <c r="P247" s="54"/>
      <c r="Q247" s="54"/>
      <c r="R247" s="54"/>
    </row>
    <row r="248" spans="12:18" x14ac:dyDescent="0.55000000000000004">
      <c r="L248" s="54"/>
      <c r="M248" s="54"/>
      <c r="N248" s="55"/>
      <c r="O248" s="54"/>
      <c r="P248" s="54"/>
      <c r="Q248" s="54"/>
      <c r="R248" s="54"/>
    </row>
    <row r="249" spans="12:18" x14ac:dyDescent="0.55000000000000004">
      <c r="L249" s="54"/>
      <c r="M249" s="54"/>
      <c r="N249" s="55"/>
      <c r="O249" s="54"/>
      <c r="P249" s="54"/>
      <c r="Q249" s="54"/>
      <c r="R249" s="54"/>
    </row>
    <row r="250" spans="12:18" x14ac:dyDescent="0.55000000000000004">
      <c r="L250" s="54"/>
      <c r="M250" s="54"/>
      <c r="N250" s="55"/>
      <c r="O250" s="54"/>
      <c r="P250" s="54"/>
      <c r="Q250" s="54"/>
      <c r="R250" s="54"/>
    </row>
    <row r="251" spans="12:18" x14ac:dyDescent="0.55000000000000004">
      <c r="L251" s="54"/>
      <c r="M251" s="54"/>
      <c r="N251" s="55"/>
      <c r="O251" s="54"/>
      <c r="P251" s="54"/>
      <c r="Q251" s="54"/>
      <c r="R251" s="54"/>
    </row>
    <row r="252" spans="12:18" x14ac:dyDescent="0.55000000000000004">
      <c r="L252" s="54"/>
      <c r="M252" s="54"/>
      <c r="N252" s="55"/>
      <c r="O252" s="54"/>
      <c r="P252" s="54"/>
      <c r="Q252" s="54"/>
      <c r="R252" s="54"/>
    </row>
    <row r="253" spans="12:18" x14ac:dyDescent="0.55000000000000004">
      <c r="L253" s="54"/>
      <c r="M253" s="54"/>
      <c r="N253" s="55"/>
      <c r="O253" s="54"/>
      <c r="P253" s="54"/>
      <c r="Q253" s="54"/>
      <c r="R253" s="54"/>
    </row>
    <row r="254" spans="12:18" x14ac:dyDescent="0.55000000000000004">
      <c r="L254" s="54"/>
      <c r="M254" s="54"/>
      <c r="N254" s="55"/>
      <c r="O254" s="54"/>
      <c r="P254" s="54"/>
      <c r="Q254" s="54"/>
      <c r="R254" s="54"/>
    </row>
    <row r="255" spans="12:18" x14ac:dyDescent="0.55000000000000004">
      <c r="L255" s="54"/>
      <c r="M255" s="54"/>
      <c r="N255" s="55"/>
      <c r="O255" s="54"/>
      <c r="P255" s="54"/>
      <c r="Q255" s="54"/>
      <c r="R255" s="54"/>
    </row>
    <row r="256" spans="12:18" x14ac:dyDescent="0.55000000000000004">
      <c r="L256" s="54"/>
      <c r="M256" s="54"/>
      <c r="N256" s="55"/>
      <c r="O256" s="54"/>
      <c r="P256" s="54"/>
      <c r="Q256" s="54"/>
      <c r="R256" s="54"/>
    </row>
    <row r="257" spans="12:18" x14ac:dyDescent="0.55000000000000004">
      <c r="L257" s="54"/>
      <c r="M257" s="54"/>
      <c r="N257" s="55"/>
      <c r="O257" s="54"/>
      <c r="P257" s="54"/>
      <c r="Q257" s="54"/>
      <c r="R257" s="54"/>
    </row>
    <row r="258" spans="12:18" x14ac:dyDescent="0.55000000000000004">
      <c r="L258" s="54"/>
      <c r="M258" s="54"/>
      <c r="N258" s="55"/>
      <c r="O258" s="54"/>
      <c r="P258" s="54"/>
      <c r="Q258" s="54"/>
      <c r="R258" s="54"/>
    </row>
    <row r="259" spans="12:18" x14ac:dyDescent="0.55000000000000004">
      <c r="L259" s="54"/>
      <c r="M259" s="54"/>
      <c r="N259" s="55"/>
      <c r="O259" s="54"/>
      <c r="P259" s="54"/>
      <c r="Q259" s="54"/>
      <c r="R259" s="54"/>
    </row>
    <row r="260" spans="12:18" x14ac:dyDescent="0.55000000000000004">
      <c r="L260" s="54"/>
      <c r="M260" s="54"/>
      <c r="N260" s="55"/>
      <c r="O260" s="54"/>
      <c r="P260" s="54"/>
      <c r="Q260" s="54"/>
      <c r="R260" s="54"/>
    </row>
    <row r="261" spans="12:18" x14ac:dyDescent="0.55000000000000004">
      <c r="L261" s="54"/>
      <c r="M261" s="54"/>
      <c r="N261" s="55"/>
      <c r="O261" s="54"/>
      <c r="P261" s="54"/>
      <c r="Q261" s="54"/>
      <c r="R261" s="54"/>
    </row>
    <row r="262" spans="12:18" x14ac:dyDescent="0.55000000000000004">
      <c r="L262" s="54"/>
      <c r="M262" s="54"/>
      <c r="N262" s="55"/>
      <c r="O262" s="54"/>
      <c r="P262" s="54"/>
      <c r="Q262" s="54"/>
      <c r="R262" s="54"/>
    </row>
    <row r="263" spans="12:18" x14ac:dyDescent="0.55000000000000004">
      <c r="L263" s="54"/>
      <c r="M263" s="54"/>
      <c r="N263" s="55"/>
      <c r="O263" s="54"/>
      <c r="P263" s="54"/>
      <c r="Q263" s="54"/>
      <c r="R263" s="54"/>
    </row>
    <row r="264" spans="12:18" x14ac:dyDescent="0.55000000000000004">
      <c r="L264" s="54"/>
      <c r="M264" s="54"/>
      <c r="N264" s="55"/>
      <c r="O264" s="54"/>
      <c r="P264" s="54"/>
      <c r="Q264" s="54"/>
      <c r="R264" s="54"/>
    </row>
    <row r="265" spans="12:18" x14ac:dyDescent="0.55000000000000004">
      <c r="L265" s="54"/>
      <c r="M265" s="54"/>
      <c r="N265" s="55"/>
      <c r="O265" s="54"/>
      <c r="P265" s="54"/>
      <c r="Q265" s="54"/>
      <c r="R265" s="54"/>
    </row>
    <row r="266" spans="12:18" x14ac:dyDescent="0.55000000000000004">
      <c r="L266" s="54"/>
      <c r="M266" s="54"/>
      <c r="N266" s="55"/>
      <c r="O266" s="54"/>
      <c r="P266" s="54"/>
      <c r="Q266" s="54"/>
      <c r="R266" s="54"/>
    </row>
    <row r="267" spans="12:18" x14ac:dyDescent="0.55000000000000004">
      <c r="L267" s="54"/>
      <c r="M267" s="54"/>
      <c r="N267" s="55"/>
      <c r="O267" s="54"/>
      <c r="P267" s="54"/>
      <c r="Q267" s="54"/>
      <c r="R267" s="54"/>
    </row>
    <row r="268" spans="12:18" x14ac:dyDescent="0.55000000000000004">
      <c r="L268" s="54"/>
      <c r="M268" s="54"/>
      <c r="N268" s="55"/>
      <c r="O268" s="54"/>
      <c r="P268" s="54"/>
      <c r="Q268" s="54"/>
      <c r="R268" s="54"/>
    </row>
    <row r="269" spans="12:18" x14ac:dyDescent="0.55000000000000004">
      <c r="L269" s="54"/>
      <c r="M269" s="54"/>
      <c r="N269" s="55"/>
      <c r="O269" s="54"/>
      <c r="P269" s="54"/>
      <c r="Q269" s="54"/>
      <c r="R269" s="54"/>
    </row>
    <row r="270" spans="12:18" x14ac:dyDescent="0.55000000000000004">
      <c r="L270" s="54"/>
      <c r="M270" s="54"/>
      <c r="N270" s="55"/>
      <c r="O270" s="54"/>
      <c r="P270" s="54"/>
      <c r="Q270" s="54"/>
      <c r="R270" s="54"/>
    </row>
    <row r="271" spans="12:18" x14ac:dyDescent="0.55000000000000004">
      <c r="L271" s="54"/>
      <c r="M271" s="54"/>
      <c r="N271" s="55"/>
      <c r="O271" s="54"/>
      <c r="P271" s="54"/>
      <c r="Q271" s="54"/>
      <c r="R271" s="54"/>
    </row>
    <row r="272" spans="12:18" x14ac:dyDescent="0.55000000000000004">
      <c r="L272" s="54"/>
      <c r="M272" s="54"/>
      <c r="N272" s="55"/>
      <c r="O272" s="54"/>
      <c r="P272" s="54"/>
      <c r="Q272" s="54"/>
      <c r="R272" s="54"/>
    </row>
    <row r="273" spans="12:18" x14ac:dyDescent="0.55000000000000004">
      <c r="L273" s="54"/>
      <c r="M273" s="54"/>
      <c r="N273" s="55"/>
      <c r="O273" s="54"/>
      <c r="P273" s="54"/>
      <c r="Q273" s="54"/>
      <c r="R273" s="54"/>
    </row>
    <row r="274" spans="12:18" x14ac:dyDescent="0.55000000000000004">
      <c r="L274" s="54"/>
      <c r="M274" s="54"/>
      <c r="N274" s="55"/>
      <c r="O274" s="54"/>
      <c r="P274" s="54"/>
      <c r="Q274" s="54"/>
      <c r="R274" s="54"/>
    </row>
    <row r="275" spans="12:18" x14ac:dyDescent="0.55000000000000004">
      <c r="L275" s="54"/>
      <c r="M275" s="54"/>
      <c r="N275" s="55"/>
      <c r="O275" s="54"/>
      <c r="P275" s="54"/>
      <c r="Q275" s="54"/>
      <c r="R275" s="54"/>
    </row>
    <row r="276" spans="12:18" x14ac:dyDescent="0.55000000000000004">
      <c r="L276" s="54"/>
      <c r="M276" s="54"/>
      <c r="N276" s="55"/>
      <c r="O276" s="54"/>
      <c r="P276" s="54"/>
      <c r="Q276" s="54"/>
      <c r="R276" s="54"/>
    </row>
    <row r="277" spans="12:18" x14ac:dyDescent="0.55000000000000004">
      <c r="L277" s="54"/>
      <c r="M277" s="54"/>
      <c r="N277" s="55"/>
      <c r="O277" s="54"/>
      <c r="P277" s="54"/>
      <c r="Q277" s="54"/>
      <c r="R277" s="54"/>
    </row>
    <row r="278" spans="12:18" x14ac:dyDescent="0.55000000000000004">
      <c r="L278" s="54"/>
      <c r="M278" s="54"/>
      <c r="N278" s="55"/>
      <c r="O278" s="54"/>
      <c r="P278" s="54"/>
      <c r="Q278" s="54"/>
      <c r="R278" s="54"/>
    </row>
    <row r="279" spans="12:18" x14ac:dyDescent="0.55000000000000004">
      <c r="L279" s="54"/>
      <c r="M279" s="54"/>
      <c r="N279" s="55"/>
      <c r="O279" s="54"/>
      <c r="P279" s="54"/>
      <c r="Q279" s="54"/>
      <c r="R279" s="54"/>
    </row>
    <row r="280" spans="12:18" x14ac:dyDescent="0.55000000000000004">
      <c r="L280" s="54"/>
      <c r="M280" s="54"/>
      <c r="N280" s="55"/>
      <c r="O280" s="54"/>
      <c r="P280" s="54"/>
      <c r="Q280" s="54"/>
      <c r="R280" s="54"/>
    </row>
    <row r="281" spans="12:18" x14ac:dyDescent="0.55000000000000004">
      <c r="L281" s="54"/>
      <c r="M281" s="54"/>
      <c r="N281" s="55"/>
      <c r="O281" s="54"/>
      <c r="P281" s="54"/>
      <c r="Q281" s="54"/>
      <c r="R281" s="54"/>
    </row>
    <row r="282" spans="12:18" x14ac:dyDescent="0.55000000000000004">
      <c r="L282" s="54"/>
      <c r="M282" s="54"/>
      <c r="N282" s="55"/>
      <c r="O282" s="54"/>
      <c r="P282" s="54"/>
      <c r="Q282" s="54"/>
      <c r="R282" s="54"/>
    </row>
    <row r="283" spans="12:18" x14ac:dyDescent="0.55000000000000004">
      <c r="L283" s="54"/>
      <c r="M283" s="54"/>
      <c r="N283" s="55"/>
      <c r="O283" s="54"/>
      <c r="P283" s="54"/>
      <c r="Q283" s="54"/>
      <c r="R283" s="54"/>
    </row>
    <row r="284" spans="12:18" x14ac:dyDescent="0.55000000000000004">
      <c r="L284" s="54"/>
      <c r="M284" s="54"/>
      <c r="N284" s="55"/>
      <c r="O284" s="54"/>
      <c r="P284" s="54"/>
      <c r="Q284" s="54"/>
      <c r="R284" s="54"/>
    </row>
    <row r="285" spans="12:18" x14ac:dyDescent="0.55000000000000004">
      <c r="L285" s="54"/>
      <c r="M285" s="54"/>
      <c r="N285" s="55"/>
      <c r="O285" s="54"/>
      <c r="P285" s="54"/>
      <c r="Q285" s="54"/>
      <c r="R285" s="54"/>
    </row>
    <row r="286" spans="12:18" x14ac:dyDescent="0.55000000000000004">
      <c r="L286" s="54"/>
      <c r="M286" s="54"/>
      <c r="N286" s="55"/>
      <c r="O286" s="54"/>
      <c r="P286" s="54"/>
      <c r="Q286" s="54"/>
      <c r="R286" s="54"/>
    </row>
    <row r="287" spans="12:18" x14ac:dyDescent="0.55000000000000004">
      <c r="L287" s="54"/>
      <c r="M287" s="54"/>
      <c r="N287" s="55"/>
      <c r="O287" s="54"/>
      <c r="P287" s="54"/>
      <c r="Q287" s="54"/>
      <c r="R287" s="54"/>
    </row>
    <row r="288" spans="12:18" x14ac:dyDescent="0.55000000000000004">
      <c r="L288" s="54"/>
      <c r="M288" s="54"/>
      <c r="N288" s="55"/>
      <c r="O288" s="54"/>
      <c r="P288" s="54"/>
      <c r="Q288" s="54"/>
      <c r="R288" s="54"/>
    </row>
    <row r="289" spans="12:18" x14ac:dyDescent="0.55000000000000004">
      <c r="L289" s="54"/>
      <c r="M289" s="54"/>
      <c r="N289" s="55"/>
      <c r="O289" s="54"/>
      <c r="P289" s="54"/>
      <c r="Q289" s="54"/>
      <c r="R289" s="54"/>
    </row>
    <row r="290" spans="12:18" x14ac:dyDescent="0.55000000000000004">
      <c r="L290" s="54"/>
      <c r="M290" s="54"/>
      <c r="N290" s="55"/>
      <c r="O290" s="54"/>
      <c r="P290" s="54"/>
      <c r="Q290" s="54"/>
      <c r="R290" s="54"/>
    </row>
    <row r="291" spans="12:18" x14ac:dyDescent="0.55000000000000004">
      <c r="L291" s="54"/>
      <c r="M291" s="54"/>
      <c r="N291" s="55"/>
      <c r="O291" s="54"/>
      <c r="P291" s="54"/>
      <c r="Q291" s="54"/>
      <c r="R291" s="54"/>
    </row>
    <row r="292" spans="12:18" x14ac:dyDescent="0.55000000000000004">
      <c r="L292" s="54"/>
      <c r="M292" s="54"/>
      <c r="N292" s="55"/>
      <c r="O292" s="54"/>
      <c r="P292" s="54"/>
      <c r="Q292" s="54"/>
      <c r="R292" s="54"/>
    </row>
    <row r="293" spans="12:18" x14ac:dyDescent="0.55000000000000004">
      <c r="L293" s="54"/>
      <c r="M293" s="54"/>
      <c r="N293" s="55"/>
      <c r="O293" s="54"/>
      <c r="P293" s="54"/>
      <c r="Q293" s="54"/>
      <c r="R293" s="54"/>
    </row>
    <row r="294" spans="12:18" x14ac:dyDescent="0.55000000000000004">
      <c r="L294" s="54"/>
      <c r="M294" s="54"/>
      <c r="N294" s="55"/>
      <c r="O294" s="54"/>
      <c r="P294" s="54"/>
      <c r="Q294" s="54"/>
      <c r="R294" s="54"/>
    </row>
    <row r="295" spans="12:18" x14ac:dyDescent="0.55000000000000004">
      <c r="L295" s="54"/>
      <c r="M295" s="54"/>
      <c r="N295" s="55"/>
      <c r="O295" s="54"/>
      <c r="P295" s="54"/>
      <c r="Q295" s="54"/>
      <c r="R295" s="54"/>
    </row>
    <row r="296" spans="12:18" x14ac:dyDescent="0.55000000000000004">
      <c r="L296" s="54"/>
      <c r="M296" s="54"/>
      <c r="N296" s="55"/>
      <c r="O296" s="54"/>
      <c r="P296" s="54"/>
      <c r="Q296" s="54"/>
      <c r="R296" s="54"/>
    </row>
    <row r="297" spans="12:18" x14ac:dyDescent="0.55000000000000004">
      <c r="L297" s="54"/>
      <c r="M297" s="54"/>
      <c r="N297" s="55"/>
      <c r="O297" s="54"/>
      <c r="P297" s="54"/>
      <c r="Q297" s="54"/>
      <c r="R297" s="54"/>
    </row>
    <row r="298" spans="12:18" x14ac:dyDescent="0.55000000000000004">
      <c r="L298" s="54"/>
      <c r="M298" s="54"/>
      <c r="N298" s="55"/>
      <c r="O298" s="54"/>
      <c r="P298" s="54"/>
      <c r="Q298" s="54"/>
      <c r="R298" s="54"/>
    </row>
    <row r="299" spans="12:18" x14ac:dyDescent="0.55000000000000004">
      <c r="L299" s="54"/>
      <c r="M299" s="54"/>
      <c r="N299" s="55"/>
      <c r="O299" s="54"/>
      <c r="P299" s="54"/>
      <c r="Q299" s="54"/>
      <c r="R299" s="54"/>
    </row>
    <row r="300" spans="12:18" x14ac:dyDescent="0.55000000000000004">
      <c r="L300" s="54"/>
      <c r="M300" s="54"/>
      <c r="N300" s="55"/>
      <c r="O300" s="54"/>
      <c r="P300" s="54"/>
      <c r="Q300" s="54"/>
      <c r="R300" s="54"/>
    </row>
    <row r="301" spans="12:18" x14ac:dyDescent="0.55000000000000004">
      <c r="L301" s="54"/>
      <c r="M301" s="54"/>
      <c r="N301" s="55"/>
      <c r="O301" s="54"/>
      <c r="P301" s="54"/>
      <c r="Q301" s="54"/>
      <c r="R301" s="54"/>
    </row>
    <row r="302" spans="12:18" x14ac:dyDescent="0.55000000000000004">
      <c r="L302" s="54"/>
      <c r="M302" s="54"/>
      <c r="N302" s="55"/>
      <c r="O302" s="54"/>
      <c r="P302" s="54"/>
      <c r="Q302" s="54"/>
      <c r="R302" s="54"/>
    </row>
    <row r="303" spans="12:18" x14ac:dyDescent="0.55000000000000004">
      <c r="L303" s="54"/>
      <c r="M303" s="54"/>
      <c r="N303" s="55"/>
      <c r="O303" s="54"/>
      <c r="P303" s="54"/>
      <c r="Q303" s="54"/>
      <c r="R303" s="54"/>
    </row>
    <row r="304" spans="12:18" x14ac:dyDescent="0.55000000000000004">
      <c r="L304" s="54"/>
      <c r="M304" s="54"/>
      <c r="N304" s="55"/>
      <c r="O304" s="54"/>
      <c r="P304" s="54"/>
      <c r="Q304" s="54"/>
      <c r="R304" s="54"/>
    </row>
    <row r="305" spans="12:18" x14ac:dyDescent="0.55000000000000004">
      <c r="L305" s="54"/>
      <c r="M305" s="54"/>
      <c r="N305" s="55"/>
      <c r="O305" s="54"/>
      <c r="P305" s="54"/>
      <c r="Q305" s="54"/>
      <c r="R305" s="54"/>
    </row>
    <row r="306" spans="12:18" x14ac:dyDescent="0.55000000000000004">
      <c r="L306" s="54"/>
      <c r="M306" s="54"/>
      <c r="N306" s="55"/>
      <c r="O306" s="54"/>
      <c r="P306" s="54"/>
      <c r="Q306" s="54"/>
      <c r="R306" s="54"/>
    </row>
    <row r="307" spans="12:18" x14ac:dyDescent="0.55000000000000004">
      <c r="L307" s="54"/>
      <c r="M307" s="54"/>
      <c r="N307" s="55"/>
      <c r="O307" s="54"/>
      <c r="P307" s="54"/>
      <c r="Q307" s="54"/>
      <c r="R307" s="54"/>
    </row>
    <row r="308" spans="12:18" x14ac:dyDescent="0.55000000000000004">
      <c r="L308" s="54"/>
      <c r="M308" s="54"/>
      <c r="N308" s="55"/>
      <c r="O308" s="54"/>
      <c r="P308" s="54"/>
      <c r="Q308" s="54"/>
      <c r="R308" s="54"/>
    </row>
    <row r="309" spans="12:18" x14ac:dyDescent="0.55000000000000004">
      <c r="L309" s="54"/>
      <c r="M309" s="54"/>
      <c r="N309" s="55"/>
      <c r="O309" s="54"/>
      <c r="P309" s="54"/>
      <c r="Q309" s="54"/>
      <c r="R309" s="54"/>
    </row>
    <row r="310" spans="12:18" x14ac:dyDescent="0.55000000000000004">
      <c r="L310" s="54"/>
      <c r="M310" s="54"/>
      <c r="N310" s="55"/>
      <c r="O310" s="54"/>
      <c r="P310" s="54"/>
      <c r="Q310" s="54"/>
      <c r="R310" s="54"/>
    </row>
    <row r="311" spans="12:18" x14ac:dyDescent="0.55000000000000004">
      <c r="L311" s="54"/>
      <c r="M311" s="54"/>
      <c r="N311" s="55"/>
      <c r="O311" s="54"/>
      <c r="P311" s="54"/>
      <c r="Q311" s="54"/>
      <c r="R311" s="54"/>
    </row>
    <row r="312" spans="12:18" x14ac:dyDescent="0.55000000000000004">
      <c r="L312" s="54"/>
      <c r="M312" s="54"/>
      <c r="N312" s="55"/>
      <c r="O312" s="54"/>
      <c r="P312" s="54"/>
      <c r="Q312" s="54"/>
      <c r="R312" s="54"/>
    </row>
    <row r="313" spans="12:18" x14ac:dyDescent="0.55000000000000004">
      <c r="L313" s="54"/>
      <c r="M313" s="54"/>
      <c r="N313" s="55"/>
      <c r="O313" s="54"/>
      <c r="P313" s="54"/>
      <c r="Q313" s="54"/>
      <c r="R313" s="54"/>
    </row>
    <row r="314" spans="12:18" x14ac:dyDescent="0.55000000000000004">
      <c r="L314" s="54"/>
      <c r="M314" s="54"/>
      <c r="N314" s="55"/>
      <c r="O314" s="54"/>
      <c r="P314" s="54"/>
      <c r="Q314" s="54"/>
      <c r="R314" s="54"/>
    </row>
    <row r="315" spans="12:18" x14ac:dyDescent="0.55000000000000004">
      <c r="L315" s="54"/>
      <c r="M315" s="54"/>
      <c r="N315" s="55"/>
      <c r="O315" s="54"/>
      <c r="P315" s="54"/>
      <c r="Q315" s="54"/>
      <c r="R315" s="54"/>
    </row>
    <row r="316" spans="12:18" x14ac:dyDescent="0.55000000000000004">
      <c r="L316" s="54"/>
      <c r="M316" s="54"/>
      <c r="N316" s="55"/>
      <c r="O316" s="54"/>
      <c r="P316" s="54"/>
      <c r="Q316" s="54"/>
      <c r="R316" s="54"/>
    </row>
    <row r="317" spans="12:18" x14ac:dyDescent="0.55000000000000004">
      <c r="L317" s="54"/>
      <c r="M317" s="54"/>
      <c r="N317" s="55"/>
      <c r="O317" s="54"/>
      <c r="P317" s="54"/>
      <c r="Q317" s="54"/>
      <c r="R317" s="54"/>
    </row>
    <row r="318" spans="12:18" x14ac:dyDescent="0.55000000000000004">
      <c r="L318" s="54"/>
      <c r="M318" s="54"/>
      <c r="N318" s="55"/>
      <c r="O318" s="54"/>
      <c r="P318" s="54"/>
      <c r="Q318" s="54"/>
      <c r="R318" s="54"/>
    </row>
    <row r="319" spans="12:18" x14ac:dyDescent="0.55000000000000004">
      <c r="L319" s="54"/>
      <c r="M319" s="54"/>
      <c r="N319" s="55"/>
      <c r="O319" s="54"/>
      <c r="P319" s="54"/>
      <c r="Q319" s="54"/>
      <c r="R319" s="54"/>
    </row>
    <row r="320" spans="12:18" x14ac:dyDescent="0.55000000000000004">
      <c r="L320" s="54"/>
      <c r="M320" s="54"/>
      <c r="N320" s="55"/>
      <c r="O320" s="54"/>
      <c r="P320" s="54"/>
      <c r="Q320" s="54"/>
      <c r="R320" s="54"/>
    </row>
    <row r="321" spans="12:18" x14ac:dyDescent="0.55000000000000004">
      <c r="L321" s="54"/>
      <c r="M321" s="54"/>
      <c r="N321" s="55"/>
      <c r="O321" s="54"/>
      <c r="P321" s="54"/>
      <c r="Q321" s="54"/>
      <c r="R321" s="54"/>
    </row>
    <row r="322" spans="12:18" x14ac:dyDescent="0.55000000000000004">
      <c r="L322" s="54"/>
      <c r="M322" s="54"/>
      <c r="N322" s="55"/>
      <c r="O322" s="54"/>
      <c r="P322" s="54"/>
      <c r="Q322" s="54"/>
      <c r="R322" s="54"/>
    </row>
    <row r="323" spans="12:18" x14ac:dyDescent="0.55000000000000004">
      <c r="L323" s="54"/>
      <c r="M323" s="54"/>
      <c r="N323" s="55"/>
      <c r="O323" s="54"/>
      <c r="P323" s="54"/>
      <c r="Q323" s="54"/>
      <c r="R323" s="54"/>
    </row>
    <row r="324" spans="12:18" x14ac:dyDescent="0.55000000000000004">
      <c r="L324" s="54"/>
      <c r="M324" s="54"/>
      <c r="N324" s="55"/>
      <c r="O324" s="54"/>
      <c r="P324" s="54"/>
      <c r="Q324" s="54"/>
      <c r="R324" s="54"/>
    </row>
    <row r="325" spans="12:18" x14ac:dyDescent="0.55000000000000004">
      <c r="L325" s="54"/>
      <c r="M325" s="54"/>
      <c r="N325" s="55"/>
      <c r="O325" s="54"/>
      <c r="P325" s="54"/>
      <c r="Q325" s="54"/>
      <c r="R325" s="54"/>
    </row>
    <row r="326" spans="12:18" x14ac:dyDescent="0.55000000000000004">
      <c r="L326" s="54"/>
      <c r="M326" s="54"/>
      <c r="N326" s="55"/>
      <c r="O326" s="54"/>
      <c r="P326" s="54"/>
      <c r="Q326" s="54"/>
      <c r="R326" s="54"/>
    </row>
    <row r="327" spans="12:18" x14ac:dyDescent="0.55000000000000004">
      <c r="L327" s="54"/>
      <c r="M327" s="54"/>
      <c r="N327" s="55"/>
      <c r="O327" s="54"/>
      <c r="P327" s="54"/>
      <c r="Q327" s="54"/>
      <c r="R327" s="54"/>
    </row>
    <row r="328" spans="12:18" x14ac:dyDescent="0.55000000000000004">
      <c r="L328" s="54"/>
      <c r="M328" s="54"/>
      <c r="N328" s="55"/>
      <c r="O328" s="54"/>
      <c r="P328" s="54"/>
      <c r="Q328" s="54"/>
      <c r="R328" s="54"/>
    </row>
    <row r="329" spans="12:18" x14ac:dyDescent="0.55000000000000004">
      <c r="L329" s="54"/>
      <c r="M329" s="54"/>
      <c r="N329" s="55"/>
      <c r="O329" s="54"/>
      <c r="P329" s="54"/>
      <c r="Q329" s="54"/>
      <c r="R329" s="54"/>
    </row>
    <row r="330" spans="12:18" x14ac:dyDescent="0.55000000000000004">
      <c r="L330" s="54"/>
      <c r="M330" s="54"/>
      <c r="N330" s="55"/>
      <c r="O330" s="54"/>
      <c r="P330" s="54"/>
      <c r="Q330" s="54"/>
      <c r="R330" s="54"/>
    </row>
    <row r="331" spans="12:18" x14ac:dyDescent="0.55000000000000004">
      <c r="L331" s="54"/>
      <c r="M331" s="54"/>
      <c r="N331" s="55"/>
      <c r="O331" s="54"/>
      <c r="P331" s="54"/>
      <c r="Q331" s="54"/>
      <c r="R331" s="54"/>
    </row>
    <row r="332" spans="12:18" x14ac:dyDescent="0.55000000000000004">
      <c r="L332" s="54"/>
      <c r="M332" s="54"/>
      <c r="N332" s="55"/>
      <c r="O332" s="54"/>
      <c r="P332" s="54"/>
      <c r="Q332" s="54"/>
      <c r="R332" s="54"/>
    </row>
    <row r="333" spans="12:18" x14ac:dyDescent="0.55000000000000004">
      <c r="L333" s="54"/>
      <c r="M333" s="54"/>
      <c r="N333" s="55"/>
      <c r="O333" s="54"/>
      <c r="P333" s="54"/>
      <c r="Q333" s="54"/>
      <c r="R333" s="54"/>
    </row>
    <row r="334" spans="12:18" x14ac:dyDescent="0.55000000000000004">
      <c r="L334" s="54"/>
      <c r="M334" s="54"/>
      <c r="N334" s="55"/>
      <c r="O334" s="54"/>
      <c r="P334" s="54"/>
      <c r="Q334" s="54"/>
      <c r="R334" s="54"/>
    </row>
    <row r="335" spans="12:18" x14ac:dyDescent="0.55000000000000004">
      <c r="L335" s="54"/>
      <c r="M335" s="54"/>
      <c r="N335" s="55"/>
      <c r="O335" s="54"/>
      <c r="P335" s="54"/>
      <c r="Q335" s="54"/>
      <c r="R335" s="54"/>
    </row>
    <row r="336" spans="12:18" x14ac:dyDescent="0.55000000000000004">
      <c r="L336" s="54"/>
      <c r="M336" s="54"/>
      <c r="N336" s="55"/>
      <c r="O336" s="54"/>
      <c r="P336" s="54"/>
      <c r="Q336" s="54"/>
      <c r="R336" s="54"/>
    </row>
    <row r="337" spans="12:18" x14ac:dyDescent="0.55000000000000004">
      <c r="L337" s="54"/>
      <c r="M337" s="54"/>
      <c r="N337" s="55"/>
      <c r="O337" s="54"/>
      <c r="P337" s="54"/>
      <c r="Q337" s="54"/>
      <c r="R337" s="54"/>
    </row>
    <row r="338" spans="12:18" x14ac:dyDescent="0.55000000000000004">
      <c r="L338" s="54"/>
      <c r="M338" s="54"/>
      <c r="N338" s="55"/>
      <c r="O338" s="54"/>
      <c r="P338" s="54"/>
      <c r="Q338" s="54"/>
      <c r="R338" s="54"/>
    </row>
    <row r="339" spans="12:18" x14ac:dyDescent="0.55000000000000004">
      <c r="L339" s="54"/>
      <c r="M339" s="54"/>
      <c r="N339" s="55"/>
      <c r="O339" s="54"/>
      <c r="P339" s="54"/>
      <c r="Q339" s="54"/>
      <c r="R339" s="54"/>
    </row>
    <row r="340" spans="12:18" x14ac:dyDescent="0.55000000000000004">
      <c r="L340" s="54"/>
      <c r="M340" s="54"/>
      <c r="N340" s="55"/>
      <c r="O340" s="54"/>
      <c r="P340" s="54"/>
      <c r="Q340" s="54"/>
      <c r="R340" s="54"/>
    </row>
    <row r="341" spans="12:18" x14ac:dyDescent="0.55000000000000004">
      <c r="L341" s="54"/>
      <c r="M341" s="54"/>
      <c r="N341" s="55"/>
      <c r="O341" s="54"/>
      <c r="P341" s="54"/>
      <c r="Q341" s="54"/>
      <c r="R341" s="54"/>
    </row>
    <row r="342" spans="12:18" x14ac:dyDescent="0.55000000000000004">
      <c r="L342" s="54"/>
      <c r="M342" s="54"/>
      <c r="N342" s="55"/>
      <c r="O342" s="54"/>
      <c r="P342" s="54"/>
      <c r="Q342" s="54"/>
      <c r="R342" s="54"/>
    </row>
    <row r="343" spans="12:18" x14ac:dyDescent="0.55000000000000004">
      <c r="L343" s="54"/>
      <c r="M343" s="54"/>
      <c r="N343" s="55"/>
      <c r="O343" s="54"/>
      <c r="P343" s="54"/>
      <c r="Q343" s="54"/>
      <c r="R343" s="54"/>
    </row>
    <row r="344" spans="12:18" x14ac:dyDescent="0.55000000000000004">
      <c r="L344" s="54"/>
      <c r="M344" s="54"/>
      <c r="N344" s="55"/>
      <c r="O344" s="54"/>
      <c r="P344" s="54"/>
      <c r="Q344" s="54"/>
      <c r="R344" s="54"/>
    </row>
    <row r="345" spans="12:18" x14ac:dyDescent="0.55000000000000004">
      <c r="L345" s="54"/>
      <c r="M345" s="54"/>
      <c r="N345" s="55"/>
      <c r="O345" s="54"/>
      <c r="P345" s="54"/>
      <c r="Q345" s="54"/>
      <c r="R345" s="54"/>
    </row>
    <row r="346" spans="12:18" x14ac:dyDescent="0.55000000000000004">
      <c r="L346" s="54"/>
      <c r="M346" s="54"/>
      <c r="N346" s="55"/>
      <c r="O346" s="54"/>
      <c r="P346" s="54"/>
      <c r="Q346" s="54"/>
      <c r="R346" s="54"/>
    </row>
    <row r="347" spans="12:18" x14ac:dyDescent="0.55000000000000004">
      <c r="L347" s="54"/>
      <c r="M347" s="54"/>
      <c r="N347" s="55"/>
      <c r="O347" s="54"/>
      <c r="P347" s="54"/>
      <c r="Q347" s="54"/>
      <c r="R347" s="54"/>
    </row>
    <row r="348" spans="12:18" x14ac:dyDescent="0.55000000000000004">
      <c r="L348" s="54"/>
      <c r="M348" s="54"/>
      <c r="N348" s="55"/>
      <c r="O348" s="54"/>
      <c r="P348" s="54"/>
      <c r="Q348" s="54"/>
      <c r="R348" s="54"/>
    </row>
    <row r="349" spans="12:18" x14ac:dyDescent="0.55000000000000004">
      <c r="L349" s="54"/>
      <c r="M349" s="54"/>
      <c r="N349" s="55"/>
      <c r="O349" s="54"/>
      <c r="P349" s="54"/>
      <c r="Q349" s="54"/>
      <c r="R349" s="54"/>
    </row>
    <row r="350" spans="12:18" x14ac:dyDescent="0.55000000000000004">
      <c r="L350" s="54"/>
      <c r="M350" s="54"/>
      <c r="N350" s="55"/>
      <c r="O350" s="54"/>
      <c r="P350" s="54"/>
      <c r="Q350" s="54"/>
      <c r="R350" s="54"/>
    </row>
    <row r="351" spans="12:18" x14ac:dyDescent="0.55000000000000004">
      <c r="L351" s="54"/>
      <c r="M351" s="54"/>
      <c r="N351" s="55"/>
      <c r="O351" s="54"/>
      <c r="P351" s="54"/>
      <c r="Q351" s="54"/>
      <c r="R351" s="54"/>
    </row>
    <row r="352" spans="12:18" x14ac:dyDescent="0.55000000000000004">
      <c r="L352" s="54"/>
      <c r="M352" s="54"/>
      <c r="N352" s="55"/>
      <c r="O352" s="54"/>
      <c r="P352" s="54"/>
      <c r="Q352" s="54"/>
      <c r="R352" s="54"/>
    </row>
    <row r="353" spans="12:18" x14ac:dyDescent="0.55000000000000004">
      <c r="L353" s="54"/>
      <c r="M353" s="54"/>
      <c r="N353" s="55"/>
      <c r="O353" s="54"/>
      <c r="P353" s="54"/>
      <c r="Q353" s="54"/>
      <c r="R353" s="54"/>
    </row>
    <row r="354" spans="12:18" x14ac:dyDescent="0.55000000000000004">
      <c r="L354" s="54"/>
      <c r="M354" s="54"/>
      <c r="N354" s="55"/>
      <c r="O354" s="54"/>
      <c r="P354" s="54"/>
      <c r="Q354" s="54"/>
      <c r="R354" s="54"/>
    </row>
    <row r="355" spans="12:18" x14ac:dyDescent="0.55000000000000004">
      <c r="L355" s="54"/>
      <c r="M355" s="54"/>
      <c r="N355" s="55"/>
      <c r="O355" s="54"/>
      <c r="P355" s="54"/>
      <c r="Q355" s="54"/>
      <c r="R355" s="54"/>
    </row>
    <row r="356" spans="12:18" x14ac:dyDescent="0.55000000000000004">
      <c r="L356" s="54"/>
      <c r="M356" s="54"/>
      <c r="N356" s="55"/>
      <c r="O356" s="54"/>
      <c r="P356" s="54"/>
      <c r="Q356" s="54"/>
      <c r="R356" s="54"/>
    </row>
    <row r="357" spans="12:18" x14ac:dyDescent="0.55000000000000004">
      <c r="L357" s="54"/>
      <c r="M357" s="54"/>
      <c r="N357" s="55"/>
      <c r="O357" s="54"/>
      <c r="P357" s="54"/>
      <c r="Q357" s="54"/>
      <c r="R357" s="54"/>
    </row>
    <row r="358" spans="12:18" x14ac:dyDescent="0.55000000000000004">
      <c r="L358" s="54"/>
      <c r="M358" s="54"/>
      <c r="N358" s="55"/>
      <c r="O358" s="54"/>
      <c r="P358" s="54"/>
      <c r="Q358" s="54"/>
      <c r="R358" s="54"/>
    </row>
    <row r="359" spans="12:18" x14ac:dyDescent="0.55000000000000004">
      <c r="L359" s="54"/>
      <c r="M359" s="54"/>
      <c r="N359" s="55"/>
      <c r="O359" s="54"/>
      <c r="P359" s="54"/>
      <c r="Q359" s="54"/>
      <c r="R359" s="54"/>
    </row>
    <row r="360" spans="12:18" x14ac:dyDescent="0.55000000000000004">
      <c r="L360" s="54"/>
      <c r="M360" s="54"/>
      <c r="N360" s="55"/>
      <c r="O360" s="54"/>
      <c r="P360" s="54"/>
      <c r="Q360" s="54"/>
      <c r="R360" s="54"/>
    </row>
    <row r="361" spans="12:18" x14ac:dyDescent="0.55000000000000004">
      <c r="L361" s="54"/>
      <c r="M361" s="54"/>
      <c r="N361" s="55"/>
      <c r="O361" s="54"/>
      <c r="P361" s="54"/>
      <c r="Q361" s="54"/>
      <c r="R361" s="54"/>
    </row>
    <row r="362" spans="12:18" x14ac:dyDescent="0.55000000000000004">
      <c r="L362" s="54"/>
      <c r="M362" s="54"/>
      <c r="N362" s="55"/>
      <c r="O362" s="54"/>
      <c r="P362" s="54"/>
      <c r="Q362" s="54"/>
      <c r="R362" s="54"/>
    </row>
    <row r="363" spans="12:18" x14ac:dyDescent="0.55000000000000004">
      <c r="L363" s="54"/>
      <c r="M363" s="54"/>
      <c r="N363" s="55"/>
      <c r="O363" s="54"/>
      <c r="P363" s="54"/>
      <c r="Q363" s="54"/>
      <c r="R363" s="54"/>
    </row>
    <row r="364" spans="12:18" x14ac:dyDescent="0.55000000000000004">
      <c r="L364" s="54"/>
      <c r="M364" s="54"/>
      <c r="N364" s="55"/>
      <c r="O364" s="54"/>
      <c r="P364" s="54"/>
      <c r="Q364" s="54"/>
      <c r="R364" s="54"/>
    </row>
    <row r="365" spans="12:18" x14ac:dyDescent="0.55000000000000004">
      <c r="L365" s="54"/>
      <c r="M365" s="54"/>
      <c r="N365" s="55"/>
      <c r="O365" s="54"/>
      <c r="P365" s="54"/>
      <c r="Q365" s="54"/>
      <c r="R365" s="54"/>
    </row>
    <row r="366" spans="12:18" x14ac:dyDescent="0.55000000000000004">
      <c r="L366" s="54"/>
      <c r="M366" s="54"/>
      <c r="N366" s="55"/>
      <c r="O366" s="54"/>
      <c r="P366" s="54"/>
      <c r="Q366" s="54"/>
      <c r="R366" s="54"/>
    </row>
    <row r="367" spans="12:18" x14ac:dyDescent="0.55000000000000004">
      <c r="L367" s="54"/>
      <c r="M367" s="54"/>
      <c r="N367" s="55"/>
      <c r="O367" s="54"/>
      <c r="P367" s="54"/>
      <c r="Q367" s="54"/>
      <c r="R367" s="54"/>
    </row>
    <row r="368" spans="12:18" x14ac:dyDescent="0.55000000000000004">
      <c r="L368" s="54"/>
      <c r="M368" s="54"/>
      <c r="N368" s="55"/>
      <c r="O368" s="54"/>
      <c r="P368" s="54"/>
      <c r="Q368" s="54"/>
      <c r="R368" s="54"/>
    </row>
    <row r="369" spans="12:18" x14ac:dyDescent="0.55000000000000004">
      <c r="L369" s="54"/>
      <c r="M369" s="54"/>
      <c r="N369" s="55"/>
      <c r="O369" s="54"/>
      <c r="P369" s="54"/>
      <c r="Q369" s="54"/>
      <c r="R369" s="54"/>
    </row>
    <row r="370" spans="12:18" x14ac:dyDescent="0.55000000000000004">
      <c r="L370" s="54"/>
      <c r="M370" s="54"/>
      <c r="N370" s="55"/>
      <c r="O370" s="54"/>
      <c r="P370" s="54"/>
      <c r="Q370" s="54"/>
      <c r="R370" s="54"/>
    </row>
    <row r="371" spans="12:18" x14ac:dyDescent="0.55000000000000004">
      <c r="L371" s="54"/>
      <c r="M371" s="54"/>
      <c r="N371" s="55"/>
      <c r="O371" s="54"/>
      <c r="P371" s="54"/>
      <c r="Q371" s="54"/>
      <c r="R371" s="54"/>
    </row>
    <row r="372" spans="12:18" x14ac:dyDescent="0.55000000000000004">
      <c r="L372" s="54"/>
      <c r="M372" s="54"/>
      <c r="N372" s="55"/>
      <c r="O372" s="54"/>
      <c r="P372" s="54"/>
      <c r="Q372" s="54"/>
      <c r="R372" s="54"/>
    </row>
    <row r="373" spans="12:18" x14ac:dyDescent="0.55000000000000004">
      <c r="L373" s="54"/>
      <c r="M373" s="54"/>
      <c r="N373" s="55"/>
      <c r="O373" s="54"/>
      <c r="P373" s="54"/>
      <c r="Q373" s="54"/>
      <c r="R373" s="54"/>
    </row>
    <row r="374" spans="12:18" x14ac:dyDescent="0.55000000000000004">
      <c r="L374" s="54"/>
      <c r="M374" s="54"/>
      <c r="N374" s="55"/>
      <c r="O374" s="54"/>
      <c r="P374" s="54"/>
      <c r="Q374" s="54"/>
      <c r="R374" s="54"/>
    </row>
    <row r="375" spans="12:18" x14ac:dyDescent="0.55000000000000004">
      <c r="L375" s="54"/>
      <c r="M375" s="54"/>
      <c r="N375" s="55"/>
      <c r="O375" s="54"/>
      <c r="P375" s="54"/>
      <c r="Q375" s="54"/>
      <c r="R375" s="54"/>
    </row>
    <row r="376" spans="12:18" x14ac:dyDescent="0.55000000000000004">
      <c r="L376" s="54"/>
      <c r="M376" s="54"/>
      <c r="N376" s="55"/>
      <c r="O376" s="54"/>
      <c r="P376" s="54"/>
      <c r="Q376" s="54"/>
      <c r="R376" s="54"/>
    </row>
    <row r="377" spans="12:18" x14ac:dyDescent="0.55000000000000004">
      <c r="L377" s="54"/>
      <c r="M377" s="54"/>
      <c r="N377" s="55"/>
      <c r="O377" s="54"/>
      <c r="P377" s="54"/>
      <c r="Q377" s="54"/>
      <c r="R377" s="54"/>
    </row>
    <row r="378" spans="12:18" x14ac:dyDescent="0.55000000000000004">
      <c r="L378" s="54"/>
      <c r="M378" s="54"/>
      <c r="N378" s="55"/>
      <c r="O378" s="54"/>
      <c r="P378" s="54"/>
      <c r="Q378" s="54"/>
      <c r="R378" s="54"/>
    </row>
    <row r="379" spans="12:18" x14ac:dyDescent="0.55000000000000004">
      <c r="L379" s="54"/>
      <c r="M379" s="54"/>
      <c r="N379" s="55"/>
      <c r="O379" s="54"/>
      <c r="P379" s="54"/>
      <c r="Q379" s="54"/>
      <c r="R379" s="54"/>
    </row>
    <row r="380" spans="12:18" x14ac:dyDescent="0.55000000000000004">
      <c r="L380" s="54"/>
      <c r="M380" s="54"/>
      <c r="N380" s="55"/>
      <c r="O380" s="54"/>
      <c r="P380" s="54"/>
      <c r="Q380" s="54"/>
      <c r="R380" s="54"/>
    </row>
    <row r="381" spans="12:18" x14ac:dyDescent="0.55000000000000004">
      <c r="L381" s="54"/>
      <c r="M381" s="54"/>
      <c r="N381" s="55"/>
      <c r="O381" s="54"/>
      <c r="P381" s="54"/>
      <c r="Q381" s="54"/>
      <c r="R381" s="54"/>
    </row>
    <row r="382" spans="12:18" x14ac:dyDescent="0.55000000000000004">
      <c r="L382" s="54"/>
      <c r="M382" s="54"/>
      <c r="N382" s="55"/>
      <c r="O382" s="54"/>
      <c r="P382" s="54"/>
      <c r="Q382" s="54"/>
      <c r="R382" s="54"/>
    </row>
    <row r="383" spans="12:18" x14ac:dyDescent="0.55000000000000004">
      <c r="L383" s="54"/>
      <c r="M383" s="54"/>
      <c r="N383" s="55"/>
      <c r="O383" s="54"/>
      <c r="P383" s="54"/>
      <c r="Q383" s="54"/>
      <c r="R383" s="54"/>
    </row>
    <row r="384" spans="12:18" x14ac:dyDescent="0.55000000000000004">
      <c r="L384" s="54"/>
      <c r="M384" s="54"/>
      <c r="N384" s="55"/>
      <c r="O384" s="54"/>
      <c r="P384" s="54"/>
      <c r="Q384" s="54"/>
      <c r="R384" s="54"/>
    </row>
    <row r="385" spans="12:18" x14ac:dyDescent="0.55000000000000004">
      <c r="L385" s="54"/>
      <c r="M385" s="54"/>
      <c r="N385" s="55"/>
      <c r="O385" s="54"/>
      <c r="P385" s="54"/>
      <c r="Q385" s="54"/>
      <c r="R385" s="54"/>
    </row>
    <row r="386" spans="12:18" x14ac:dyDescent="0.55000000000000004">
      <c r="L386" s="54"/>
      <c r="M386" s="54"/>
      <c r="N386" s="55"/>
      <c r="O386" s="54"/>
      <c r="P386" s="54"/>
      <c r="Q386" s="54"/>
      <c r="R386" s="54"/>
    </row>
    <row r="387" spans="12:18" x14ac:dyDescent="0.55000000000000004">
      <c r="L387" s="54"/>
      <c r="M387" s="54"/>
      <c r="N387" s="55"/>
      <c r="O387" s="54"/>
      <c r="P387" s="54"/>
      <c r="Q387" s="54"/>
      <c r="R387" s="54"/>
    </row>
    <row r="388" spans="12:18" x14ac:dyDescent="0.55000000000000004">
      <c r="L388" s="54"/>
      <c r="M388" s="54"/>
      <c r="N388" s="55"/>
      <c r="O388" s="54"/>
      <c r="P388" s="54"/>
      <c r="Q388" s="54"/>
      <c r="R388" s="54"/>
    </row>
    <row r="389" spans="12:18" x14ac:dyDescent="0.55000000000000004">
      <c r="L389" s="54"/>
      <c r="M389" s="54"/>
      <c r="N389" s="55"/>
      <c r="O389" s="54"/>
      <c r="P389" s="54"/>
      <c r="Q389" s="54"/>
      <c r="R389" s="54"/>
    </row>
    <row r="390" spans="12:18" x14ac:dyDescent="0.55000000000000004">
      <c r="L390" s="54"/>
      <c r="M390" s="54"/>
      <c r="N390" s="55"/>
      <c r="O390" s="54"/>
      <c r="P390" s="54"/>
      <c r="Q390" s="54"/>
      <c r="R390" s="54"/>
    </row>
    <row r="391" spans="12:18" x14ac:dyDescent="0.55000000000000004">
      <c r="L391" s="54"/>
      <c r="M391" s="54"/>
      <c r="N391" s="55"/>
      <c r="O391" s="54"/>
      <c r="P391" s="54"/>
      <c r="Q391" s="54"/>
      <c r="R391" s="54"/>
    </row>
    <row r="392" spans="12:18" x14ac:dyDescent="0.55000000000000004">
      <c r="L392" s="54"/>
      <c r="M392" s="54"/>
      <c r="N392" s="55"/>
      <c r="O392" s="54"/>
      <c r="P392" s="54"/>
      <c r="Q392" s="54"/>
      <c r="R392" s="54"/>
    </row>
    <row r="393" spans="12:18" x14ac:dyDescent="0.55000000000000004">
      <c r="L393" s="54"/>
      <c r="M393" s="54"/>
      <c r="N393" s="55"/>
      <c r="O393" s="54"/>
      <c r="P393" s="54"/>
      <c r="Q393" s="54"/>
      <c r="R393" s="54"/>
    </row>
    <row r="394" spans="12:18" x14ac:dyDescent="0.55000000000000004">
      <c r="L394" s="54"/>
      <c r="M394" s="54"/>
      <c r="N394" s="55"/>
      <c r="O394" s="54"/>
      <c r="P394" s="54"/>
      <c r="Q394" s="54"/>
      <c r="R394" s="54"/>
    </row>
    <row r="395" spans="12:18" x14ac:dyDescent="0.55000000000000004">
      <c r="L395" s="54"/>
      <c r="M395" s="54"/>
      <c r="N395" s="55"/>
      <c r="O395" s="54"/>
      <c r="P395" s="54"/>
      <c r="Q395" s="54"/>
      <c r="R395" s="54"/>
    </row>
    <row r="396" spans="12:18" x14ac:dyDescent="0.55000000000000004">
      <c r="L396" s="54"/>
      <c r="M396" s="54"/>
      <c r="N396" s="55"/>
      <c r="O396" s="54"/>
      <c r="P396" s="54"/>
      <c r="Q396" s="54"/>
      <c r="R396" s="54"/>
    </row>
    <row r="397" spans="12:18" x14ac:dyDescent="0.55000000000000004">
      <c r="L397" s="54"/>
      <c r="M397" s="54"/>
      <c r="N397" s="55"/>
      <c r="O397" s="54"/>
      <c r="P397" s="54"/>
      <c r="Q397" s="54"/>
      <c r="R397" s="54"/>
    </row>
    <row r="398" spans="12:18" x14ac:dyDescent="0.55000000000000004">
      <c r="L398" s="54"/>
      <c r="M398" s="54"/>
      <c r="N398" s="55"/>
      <c r="O398" s="54"/>
      <c r="P398" s="54"/>
      <c r="Q398" s="54"/>
      <c r="R398" s="54"/>
    </row>
    <row r="399" spans="12:18" x14ac:dyDescent="0.55000000000000004">
      <c r="L399" s="54"/>
      <c r="M399" s="54"/>
      <c r="N399" s="55"/>
      <c r="O399" s="54"/>
      <c r="P399" s="54"/>
      <c r="Q399" s="54"/>
      <c r="R399" s="54"/>
    </row>
    <row r="400" spans="12:18" x14ac:dyDescent="0.55000000000000004">
      <c r="L400" s="54"/>
      <c r="M400" s="54"/>
      <c r="N400" s="55"/>
      <c r="O400" s="54"/>
      <c r="P400" s="54"/>
      <c r="Q400" s="54"/>
      <c r="R400" s="54"/>
    </row>
    <row r="401" spans="12:18" x14ac:dyDescent="0.55000000000000004">
      <c r="L401" s="54"/>
      <c r="M401" s="54"/>
      <c r="N401" s="55"/>
      <c r="O401" s="54"/>
      <c r="P401" s="54"/>
      <c r="Q401" s="54"/>
      <c r="R401" s="54"/>
    </row>
    <row r="402" spans="12:18" x14ac:dyDescent="0.55000000000000004">
      <c r="L402" s="54"/>
      <c r="M402" s="54"/>
      <c r="N402" s="55"/>
      <c r="O402" s="54"/>
      <c r="P402" s="54"/>
      <c r="Q402" s="54"/>
      <c r="R402" s="54"/>
    </row>
    <row r="403" spans="12:18" x14ac:dyDescent="0.55000000000000004">
      <c r="L403" s="54"/>
      <c r="M403" s="54"/>
      <c r="N403" s="55"/>
      <c r="O403" s="54"/>
      <c r="P403" s="54"/>
      <c r="Q403" s="54"/>
      <c r="R403" s="54"/>
    </row>
    <row r="404" spans="12:18" x14ac:dyDescent="0.55000000000000004">
      <c r="L404" s="54"/>
      <c r="M404" s="54"/>
      <c r="N404" s="55"/>
      <c r="O404" s="54"/>
      <c r="P404" s="54"/>
      <c r="Q404" s="54"/>
      <c r="R404" s="54"/>
    </row>
    <row r="405" spans="12:18" x14ac:dyDescent="0.55000000000000004">
      <c r="L405" s="54"/>
      <c r="M405" s="54"/>
      <c r="N405" s="55"/>
      <c r="O405" s="54"/>
      <c r="P405" s="54"/>
      <c r="Q405" s="54"/>
      <c r="R405" s="54"/>
    </row>
    <row r="406" spans="12:18" x14ac:dyDescent="0.55000000000000004">
      <c r="L406" s="54"/>
      <c r="M406" s="54"/>
      <c r="N406" s="55"/>
      <c r="O406" s="54"/>
      <c r="P406" s="54"/>
      <c r="Q406" s="54"/>
      <c r="R406" s="54"/>
    </row>
    <row r="407" spans="12:18" x14ac:dyDescent="0.55000000000000004">
      <c r="L407" s="54"/>
      <c r="M407" s="54"/>
      <c r="N407" s="55"/>
      <c r="O407" s="54"/>
      <c r="P407" s="54"/>
      <c r="Q407" s="54"/>
      <c r="R407" s="54"/>
    </row>
    <row r="408" spans="12:18" x14ac:dyDescent="0.55000000000000004">
      <c r="L408" s="54"/>
      <c r="M408" s="54"/>
      <c r="N408" s="55"/>
      <c r="O408" s="54"/>
      <c r="P408" s="54"/>
      <c r="Q408" s="54"/>
      <c r="R408" s="54"/>
    </row>
    <row r="409" spans="12:18" x14ac:dyDescent="0.55000000000000004">
      <c r="L409" s="54"/>
      <c r="M409" s="54"/>
      <c r="N409" s="55"/>
      <c r="O409" s="54"/>
      <c r="P409" s="54"/>
      <c r="Q409" s="54"/>
      <c r="R409" s="54"/>
    </row>
    <row r="410" spans="12:18" x14ac:dyDescent="0.55000000000000004">
      <c r="L410" s="54"/>
      <c r="M410" s="54"/>
      <c r="N410" s="55"/>
      <c r="O410" s="54"/>
      <c r="P410" s="54"/>
      <c r="Q410" s="54"/>
      <c r="R410" s="54"/>
    </row>
    <row r="411" spans="12:18" x14ac:dyDescent="0.55000000000000004">
      <c r="L411" s="54"/>
      <c r="M411" s="54"/>
      <c r="N411" s="55"/>
      <c r="O411" s="54"/>
      <c r="P411" s="54"/>
      <c r="Q411" s="54"/>
      <c r="R411" s="54"/>
    </row>
    <row r="412" spans="12:18" x14ac:dyDescent="0.55000000000000004">
      <c r="L412" s="54"/>
      <c r="M412" s="54"/>
      <c r="N412" s="55"/>
      <c r="O412" s="54"/>
      <c r="P412" s="54"/>
      <c r="Q412" s="54"/>
      <c r="R412" s="54"/>
    </row>
    <row r="413" spans="12:18" x14ac:dyDescent="0.55000000000000004">
      <c r="L413" s="54"/>
      <c r="M413" s="54"/>
      <c r="N413" s="55"/>
      <c r="O413" s="54"/>
      <c r="P413" s="54"/>
      <c r="Q413" s="54"/>
      <c r="R413" s="54"/>
    </row>
    <row r="414" spans="12:18" x14ac:dyDescent="0.55000000000000004">
      <c r="L414" s="54"/>
      <c r="M414" s="54"/>
      <c r="N414" s="55"/>
      <c r="O414" s="54"/>
      <c r="P414" s="54"/>
      <c r="Q414" s="54"/>
      <c r="R414" s="54"/>
    </row>
    <row r="415" spans="12:18" x14ac:dyDescent="0.55000000000000004">
      <c r="L415" s="54"/>
      <c r="M415" s="54"/>
      <c r="N415" s="55"/>
      <c r="O415" s="54"/>
      <c r="P415" s="54"/>
      <c r="Q415" s="54"/>
      <c r="R415" s="54"/>
    </row>
    <row r="416" spans="12:18" x14ac:dyDescent="0.55000000000000004">
      <c r="L416" s="54"/>
      <c r="M416" s="54"/>
      <c r="N416" s="55"/>
      <c r="O416" s="54"/>
      <c r="P416" s="54"/>
      <c r="Q416" s="54"/>
      <c r="R416" s="54"/>
    </row>
    <row r="417" spans="12:18" x14ac:dyDescent="0.55000000000000004">
      <c r="L417" s="54"/>
      <c r="M417" s="54"/>
      <c r="N417" s="55"/>
      <c r="O417" s="54"/>
      <c r="P417" s="54"/>
      <c r="Q417" s="54"/>
      <c r="R417" s="54"/>
    </row>
    <row r="418" spans="12:18" x14ac:dyDescent="0.55000000000000004">
      <c r="L418" s="54"/>
      <c r="M418" s="54"/>
      <c r="N418" s="55"/>
      <c r="O418" s="54"/>
      <c r="P418" s="54"/>
      <c r="Q418" s="54"/>
      <c r="R418" s="54"/>
    </row>
    <row r="419" spans="12:18" x14ac:dyDescent="0.55000000000000004">
      <c r="L419" s="54"/>
      <c r="M419" s="54"/>
      <c r="N419" s="55"/>
      <c r="O419" s="54"/>
      <c r="P419" s="54"/>
      <c r="Q419" s="54"/>
      <c r="R419" s="54"/>
    </row>
    <row r="420" spans="12:18" x14ac:dyDescent="0.55000000000000004">
      <c r="L420" s="54"/>
      <c r="M420" s="54"/>
      <c r="N420" s="55"/>
      <c r="O420" s="54"/>
      <c r="P420" s="54"/>
      <c r="Q420" s="54"/>
      <c r="R420" s="54"/>
    </row>
    <row r="421" spans="12:18" x14ac:dyDescent="0.55000000000000004">
      <c r="L421" s="54"/>
      <c r="M421" s="54"/>
      <c r="N421" s="55"/>
      <c r="O421" s="54"/>
      <c r="P421" s="54"/>
      <c r="Q421" s="54"/>
      <c r="R421" s="54"/>
    </row>
    <row r="422" spans="12:18" x14ac:dyDescent="0.55000000000000004">
      <c r="L422" s="54"/>
      <c r="M422" s="54"/>
      <c r="N422" s="55"/>
      <c r="O422" s="54"/>
      <c r="P422" s="54"/>
      <c r="Q422" s="54"/>
      <c r="R422" s="54"/>
    </row>
    <row r="423" spans="12:18" x14ac:dyDescent="0.55000000000000004">
      <c r="L423" s="54"/>
      <c r="M423" s="54"/>
      <c r="N423" s="55"/>
      <c r="O423" s="54"/>
      <c r="P423" s="54"/>
      <c r="Q423" s="54"/>
      <c r="R423" s="54"/>
    </row>
    <row r="424" spans="12:18" x14ac:dyDescent="0.55000000000000004">
      <c r="L424" s="54"/>
      <c r="M424" s="54"/>
      <c r="N424" s="55"/>
      <c r="O424" s="54"/>
      <c r="P424" s="54"/>
      <c r="Q424" s="54"/>
      <c r="R424" s="54"/>
    </row>
    <row r="425" spans="12:18" x14ac:dyDescent="0.55000000000000004">
      <c r="L425" s="54"/>
      <c r="M425" s="54"/>
      <c r="N425" s="55"/>
      <c r="O425" s="54"/>
      <c r="P425" s="54"/>
      <c r="Q425" s="54"/>
      <c r="R425" s="54"/>
    </row>
    <row r="426" spans="12:18" x14ac:dyDescent="0.55000000000000004">
      <c r="L426" s="54"/>
      <c r="M426" s="54"/>
      <c r="N426" s="55"/>
      <c r="O426" s="54"/>
      <c r="P426" s="54"/>
      <c r="Q426" s="54"/>
      <c r="R426" s="54"/>
    </row>
    <row r="427" spans="12:18" x14ac:dyDescent="0.55000000000000004">
      <c r="L427" s="54"/>
      <c r="M427" s="54"/>
      <c r="N427" s="55"/>
      <c r="O427" s="54"/>
      <c r="P427" s="54"/>
      <c r="Q427" s="54"/>
      <c r="R427" s="54"/>
    </row>
    <row r="428" spans="12:18" x14ac:dyDescent="0.55000000000000004">
      <c r="L428" s="54"/>
      <c r="M428" s="54"/>
      <c r="N428" s="55"/>
      <c r="O428" s="54"/>
      <c r="P428" s="54"/>
      <c r="Q428" s="54"/>
      <c r="R428" s="54"/>
    </row>
    <row r="429" spans="12:18" x14ac:dyDescent="0.55000000000000004">
      <c r="L429" s="54"/>
      <c r="M429" s="54"/>
      <c r="N429" s="55"/>
      <c r="O429" s="54"/>
      <c r="P429" s="54"/>
      <c r="Q429" s="54"/>
      <c r="R429" s="54"/>
    </row>
    <row r="430" spans="12:18" x14ac:dyDescent="0.55000000000000004">
      <c r="L430" s="54"/>
      <c r="M430" s="54"/>
      <c r="N430" s="55"/>
      <c r="O430" s="54"/>
      <c r="P430" s="54"/>
      <c r="Q430" s="54"/>
      <c r="R430" s="54"/>
    </row>
    <row r="431" spans="12:18" x14ac:dyDescent="0.55000000000000004">
      <c r="L431" s="54"/>
      <c r="M431" s="54"/>
      <c r="N431" s="55"/>
      <c r="O431" s="54"/>
      <c r="P431" s="54"/>
      <c r="Q431" s="54"/>
      <c r="R431" s="54"/>
    </row>
    <row r="432" spans="12:18" x14ac:dyDescent="0.55000000000000004">
      <c r="L432" s="54"/>
      <c r="M432" s="54"/>
      <c r="N432" s="55"/>
      <c r="O432" s="54"/>
      <c r="P432" s="54"/>
      <c r="Q432" s="54"/>
      <c r="R432" s="54"/>
    </row>
    <row r="433" spans="12:18" x14ac:dyDescent="0.55000000000000004">
      <c r="L433" s="54"/>
      <c r="M433" s="54"/>
      <c r="N433" s="55"/>
      <c r="O433" s="54"/>
      <c r="P433" s="54"/>
      <c r="Q433" s="54"/>
      <c r="R433" s="54"/>
    </row>
    <row r="434" spans="12:18" x14ac:dyDescent="0.55000000000000004">
      <c r="L434" s="54"/>
      <c r="M434" s="54"/>
      <c r="N434" s="55"/>
      <c r="O434" s="54"/>
      <c r="P434" s="54"/>
      <c r="Q434" s="54"/>
      <c r="R434" s="54"/>
    </row>
    <row r="435" spans="12:18" x14ac:dyDescent="0.55000000000000004">
      <c r="L435" s="54"/>
      <c r="M435" s="54"/>
      <c r="N435" s="55"/>
      <c r="O435" s="54"/>
      <c r="P435" s="54"/>
      <c r="Q435" s="54"/>
      <c r="R435" s="54"/>
    </row>
    <row r="436" spans="12:18" x14ac:dyDescent="0.55000000000000004">
      <c r="L436" s="54"/>
      <c r="M436" s="54"/>
      <c r="N436" s="55"/>
      <c r="O436" s="54"/>
      <c r="P436" s="54"/>
      <c r="Q436" s="54"/>
      <c r="R436" s="54"/>
    </row>
    <row r="437" spans="12:18" x14ac:dyDescent="0.55000000000000004">
      <c r="L437" s="54"/>
      <c r="M437" s="54"/>
      <c r="N437" s="55"/>
      <c r="O437" s="54"/>
      <c r="P437" s="54"/>
      <c r="Q437" s="54"/>
      <c r="R437" s="54"/>
    </row>
    <row r="438" spans="12:18" x14ac:dyDescent="0.55000000000000004">
      <c r="L438" s="54"/>
      <c r="M438" s="54"/>
      <c r="N438" s="55"/>
      <c r="O438" s="54"/>
      <c r="P438" s="54"/>
      <c r="Q438" s="54"/>
      <c r="R438" s="54"/>
    </row>
    <row r="439" spans="12:18" x14ac:dyDescent="0.55000000000000004">
      <c r="L439" s="54"/>
      <c r="M439" s="54"/>
      <c r="N439" s="55"/>
      <c r="O439" s="54"/>
      <c r="P439" s="54"/>
      <c r="Q439" s="54"/>
      <c r="R439" s="54"/>
    </row>
    <row r="440" spans="12:18" x14ac:dyDescent="0.55000000000000004">
      <c r="L440" s="54"/>
      <c r="M440" s="54"/>
      <c r="N440" s="55"/>
      <c r="O440" s="54"/>
      <c r="P440" s="54"/>
      <c r="Q440" s="54"/>
      <c r="R440" s="54"/>
    </row>
    <row r="441" spans="12:18" x14ac:dyDescent="0.55000000000000004">
      <c r="L441" s="54"/>
      <c r="M441" s="54"/>
      <c r="N441" s="55"/>
      <c r="O441" s="54"/>
      <c r="P441" s="54"/>
      <c r="Q441" s="54"/>
      <c r="R441" s="54"/>
    </row>
    <row r="442" spans="12:18" x14ac:dyDescent="0.55000000000000004">
      <c r="L442" s="54"/>
      <c r="M442" s="54"/>
      <c r="N442" s="55"/>
      <c r="O442" s="54"/>
      <c r="P442" s="54"/>
      <c r="Q442" s="54"/>
      <c r="R442" s="54"/>
    </row>
    <row r="443" spans="12:18" x14ac:dyDescent="0.55000000000000004">
      <c r="L443" s="54"/>
      <c r="M443" s="54"/>
      <c r="N443" s="55"/>
      <c r="O443" s="54"/>
      <c r="P443" s="54"/>
      <c r="Q443" s="54"/>
      <c r="R443" s="54"/>
    </row>
    <row r="444" spans="12:18" x14ac:dyDescent="0.55000000000000004">
      <c r="L444" s="54"/>
      <c r="M444" s="54"/>
      <c r="N444" s="55"/>
      <c r="O444" s="54"/>
      <c r="P444" s="54"/>
      <c r="Q444" s="54"/>
      <c r="R444" s="54"/>
    </row>
    <row r="445" spans="12:18" x14ac:dyDescent="0.55000000000000004">
      <c r="L445" s="54"/>
      <c r="M445" s="54"/>
      <c r="N445" s="55"/>
      <c r="O445" s="54"/>
      <c r="P445" s="54"/>
      <c r="Q445" s="54"/>
      <c r="R445" s="54"/>
    </row>
    <row r="446" spans="12:18" x14ac:dyDescent="0.55000000000000004">
      <c r="L446" s="54"/>
      <c r="M446" s="54"/>
      <c r="N446" s="55"/>
      <c r="O446" s="54"/>
      <c r="P446" s="54"/>
      <c r="Q446" s="54"/>
      <c r="R446" s="54"/>
    </row>
    <row r="447" spans="12:18" x14ac:dyDescent="0.55000000000000004">
      <c r="L447" s="54"/>
      <c r="M447" s="54"/>
      <c r="N447" s="55"/>
      <c r="O447" s="54"/>
      <c r="P447" s="54"/>
      <c r="Q447" s="54"/>
      <c r="R447" s="54"/>
    </row>
    <row r="448" spans="12:18" x14ac:dyDescent="0.55000000000000004">
      <c r="L448" s="54"/>
      <c r="M448" s="54"/>
      <c r="N448" s="55"/>
      <c r="O448" s="54"/>
      <c r="P448" s="54"/>
      <c r="Q448" s="54"/>
      <c r="R448" s="54"/>
    </row>
    <row r="449" spans="12:18" x14ac:dyDescent="0.55000000000000004">
      <c r="L449" s="54"/>
      <c r="M449" s="54"/>
      <c r="N449" s="55"/>
      <c r="O449" s="54"/>
      <c r="P449" s="54"/>
      <c r="Q449" s="54"/>
      <c r="R449" s="54"/>
    </row>
    <row r="450" spans="12:18" x14ac:dyDescent="0.55000000000000004">
      <c r="L450" s="54"/>
      <c r="M450" s="54"/>
      <c r="N450" s="55"/>
      <c r="O450" s="54"/>
      <c r="P450" s="54"/>
      <c r="Q450" s="54"/>
      <c r="R450" s="54"/>
    </row>
    <row r="451" spans="12:18" x14ac:dyDescent="0.55000000000000004">
      <c r="L451" s="54"/>
      <c r="M451" s="54"/>
      <c r="N451" s="55"/>
      <c r="O451" s="54"/>
      <c r="P451" s="54"/>
      <c r="Q451" s="54"/>
      <c r="R451" s="54"/>
    </row>
    <row r="452" spans="12:18" x14ac:dyDescent="0.55000000000000004">
      <c r="L452" s="54"/>
      <c r="M452" s="54"/>
      <c r="N452" s="55"/>
      <c r="O452" s="54"/>
      <c r="P452" s="54"/>
      <c r="Q452" s="54"/>
      <c r="R452" s="54"/>
    </row>
    <row r="453" spans="12:18" x14ac:dyDescent="0.55000000000000004">
      <c r="L453" s="54"/>
      <c r="M453" s="54"/>
      <c r="N453" s="55"/>
      <c r="O453" s="54"/>
      <c r="P453" s="54"/>
      <c r="Q453" s="54"/>
      <c r="R453" s="54"/>
    </row>
    <row r="454" spans="12:18" x14ac:dyDescent="0.55000000000000004">
      <c r="L454" s="54"/>
      <c r="M454" s="54"/>
      <c r="N454" s="55"/>
      <c r="O454" s="54"/>
      <c r="P454" s="54"/>
      <c r="Q454" s="54"/>
      <c r="R454" s="54"/>
    </row>
    <row r="455" spans="12:18" x14ac:dyDescent="0.55000000000000004">
      <c r="L455" s="54"/>
      <c r="M455" s="54"/>
      <c r="N455" s="55"/>
      <c r="O455" s="54"/>
      <c r="P455" s="54"/>
      <c r="Q455" s="54"/>
      <c r="R455" s="54"/>
    </row>
    <row r="456" spans="12:18" x14ac:dyDescent="0.55000000000000004">
      <c r="L456" s="54"/>
      <c r="M456" s="54"/>
      <c r="N456" s="55"/>
      <c r="O456" s="54"/>
      <c r="P456" s="54"/>
      <c r="Q456" s="54"/>
      <c r="R456" s="54"/>
    </row>
    <row r="457" spans="12:18" x14ac:dyDescent="0.55000000000000004">
      <c r="L457" s="54"/>
      <c r="M457" s="54"/>
      <c r="N457" s="55"/>
      <c r="O457" s="54"/>
      <c r="P457" s="54"/>
      <c r="Q457" s="54"/>
      <c r="R457" s="54"/>
    </row>
    <row r="458" spans="12:18" x14ac:dyDescent="0.55000000000000004">
      <c r="L458" s="54"/>
      <c r="M458" s="54"/>
      <c r="N458" s="55"/>
      <c r="O458" s="54"/>
      <c r="P458" s="54"/>
      <c r="Q458" s="54"/>
      <c r="R458" s="54"/>
    </row>
    <row r="459" spans="12:18" x14ac:dyDescent="0.55000000000000004">
      <c r="L459" s="54"/>
      <c r="M459" s="54"/>
      <c r="N459" s="55"/>
      <c r="O459" s="54"/>
      <c r="P459" s="54"/>
      <c r="Q459" s="54"/>
      <c r="R459" s="54"/>
    </row>
    <row r="460" spans="12:18" x14ac:dyDescent="0.55000000000000004">
      <c r="L460" s="54"/>
      <c r="M460" s="54"/>
      <c r="N460" s="55"/>
      <c r="O460" s="54"/>
      <c r="P460" s="54"/>
      <c r="Q460" s="54"/>
      <c r="R460" s="54"/>
    </row>
    <row r="461" spans="12:18" x14ac:dyDescent="0.55000000000000004">
      <c r="L461" s="54"/>
      <c r="M461" s="54"/>
      <c r="N461" s="55"/>
      <c r="O461" s="54"/>
      <c r="P461" s="54"/>
      <c r="Q461" s="54"/>
      <c r="R461" s="54"/>
    </row>
    <row r="462" spans="12:18" x14ac:dyDescent="0.55000000000000004">
      <c r="L462" s="54"/>
      <c r="M462" s="54"/>
      <c r="N462" s="55"/>
      <c r="O462" s="54"/>
      <c r="P462" s="54"/>
      <c r="Q462" s="54"/>
      <c r="R462" s="54"/>
    </row>
    <row r="463" spans="12:18" x14ac:dyDescent="0.55000000000000004">
      <c r="L463" s="54"/>
      <c r="M463" s="54"/>
      <c r="N463" s="55"/>
      <c r="O463" s="54"/>
      <c r="P463" s="54"/>
      <c r="Q463" s="54"/>
      <c r="R463" s="54"/>
    </row>
    <row r="464" spans="12:18" x14ac:dyDescent="0.55000000000000004">
      <c r="L464" s="54"/>
      <c r="M464" s="54"/>
      <c r="N464" s="55"/>
      <c r="O464" s="54"/>
      <c r="P464" s="54"/>
      <c r="Q464" s="54"/>
      <c r="R464" s="54"/>
    </row>
    <row r="465" spans="12:18" x14ac:dyDescent="0.55000000000000004">
      <c r="L465" s="54"/>
      <c r="M465" s="54"/>
      <c r="N465" s="55"/>
      <c r="O465" s="54"/>
      <c r="P465" s="54"/>
      <c r="Q465" s="54"/>
      <c r="R465" s="54"/>
    </row>
    <row r="466" spans="12:18" x14ac:dyDescent="0.55000000000000004">
      <c r="L466" s="54"/>
      <c r="M466" s="54"/>
      <c r="N466" s="55"/>
      <c r="O466" s="54"/>
      <c r="P466" s="54"/>
      <c r="Q466" s="54"/>
      <c r="R466" s="54"/>
    </row>
    <row r="467" spans="12:18" x14ac:dyDescent="0.55000000000000004">
      <c r="L467" s="54"/>
      <c r="M467" s="54"/>
      <c r="N467" s="55"/>
      <c r="O467" s="54"/>
      <c r="P467" s="54"/>
      <c r="Q467" s="54"/>
      <c r="R467" s="54"/>
    </row>
    <row r="468" spans="12:18" x14ac:dyDescent="0.55000000000000004">
      <c r="L468" s="54"/>
      <c r="M468" s="54"/>
      <c r="N468" s="55"/>
      <c r="O468" s="54"/>
      <c r="P468" s="54"/>
      <c r="Q468" s="54"/>
      <c r="R468" s="54"/>
    </row>
    <row r="469" spans="12:18" x14ac:dyDescent="0.55000000000000004">
      <c r="L469" s="54"/>
      <c r="M469" s="54"/>
      <c r="N469" s="55"/>
      <c r="O469" s="54"/>
      <c r="P469" s="54"/>
      <c r="Q469" s="54"/>
      <c r="R469" s="54"/>
    </row>
    <row r="470" spans="12:18" x14ac:dyDescent="0.55000000000000004">
      <c r="L470" s="54"/>
      <c r="M470" s="54"/>
      <c r="N470" s="55"/>
      <c r="O470" s="54"/>
      <c r="P470" s="54"/>
      <c r="Q470" s="54"/>
      <c r="R470" s="54"/>
    </row>
    <row r="471" spans="12:18" x14ac:dyDescent="0.55000000000000004">
      <c r="L471" s="54"/>
      <c r="M471" s="54"/>
      <c r="N471" s="55"/>
      <c r="O471" s="54"/>
      <c r="P471" s="54"/>
      <c r="Q471" s="54"/>
      <c r="R471" s="54"/>
    </row>
    <row r="472" spans="12:18" x14ac:dyDescent="0.55000000000000004">
      <c r="L472" s="54"/>
      <c r="M472" s="54"/>
      <c r="N472" s="55"/>
      <c r="O472" s="54"/>
      <c r="P472" s="54"/>
      <c r="Q472" s="54"/>
      <c r="R472" s="54"/>
    </row>
    <row r="473" spans="12:18" x14ac:dyDescent="0.55000000000000004">
      <c r="L473" s="54"/>
      <c r="M473" s="54"/>
      <c r="N473" s="55"/>
      <c r="O473" s="54"/>
      <c r="P473" s="54"/>
      <c r="Q473" s="54"/>
      <c r="R473" s="54"/>
    </row>
    <row r="474" spans="12:18" x14ac:dyDescent="0.55000000000000004">
      <c r="L474" s="54"/>
      <c r="M474" s="54"/>
      <c r="N474" s="55"/>
      <c r="O474" s="54"/>
      <c r="P474" s="54"/>
      <c r="Q474" s="54"/>
      <c r="R474" s="54"/>
    </row>
    <row r="475" spans="12:18" x14ac:dyDescent="0.55000000000000004">
      <c r="L475" s="54"/>
      <c r="M475" s="54"/>
      <c r="N475" s="55"/>
      <c r="O475" s="54"/>
      <c r="P475" s="54"/>
      <c r="Q475" s="54"/>
      <c r="R475" s="54"/>
    </row>
    <row r="476" spans="12:18" x14ac:dyDescent="0.55000000000000004">
      <c r="L476" s="54"/>
      <c r="M476" s="54"/>
      <c r="N476" s="55"/>
      <c r="O476" s="54"/>
      <c r="P476" s="54"/>
      <c r="Q476" s="54"/>
      <c r="R476" s="54"/>
    </row>
    <row r="477" spans="12:18" x14ac:dyDescent="0.55000000000000004">
      <c r="L477" s="54"/>
      <c r="M477" s="54"/>
      <c r="N477" s="55"/>
      <c r="O477" s="54"/>
      <c r="P477" s="54"/>
      <c r="Q477" s="54"/>
      <c r="R477" s="54"/>
    </row>
    <row r="478" spans="12:18" x14ac:dyDescent="0.55000000000000004">
      <c r="L478" s="54"/>
      <c r="M478" s="54"/>
      <c r="N478" s="55"/>
      <c r="O478" s="54"/>
      <c r="P478" s="54"/>
      <c r="Q478" s="54"/>
      <c r="R478" s="54"/>
    </row>
    <row r="479" spans="12:18" x14ac:dyDescent="0.55000000000000004">
      <c r="L479" s="54"/>
      <c r="M479" s="54"/>
      <c r="N479" s="55"/>
      <c r="O479" s="54"/>
      <c r="P479" s="54"/>
      <c r="Q479" s="54"/>
      <c r="R479" s="54"/>
    </row>
    <row r="480" spans="12:18" x14ac:dyDescent="0.55000000000000004">
      <c r="L480" s="54"/>
      <c r="M480" s="54"/>
      <c r="N480" s="55"/>
      <c r="O480" s="54"/>
      <c r="P480" s="54"/>
      <c r="Q480" s="54"/>
      <c r="R480" s="54"/>
    </row>
    <row r="481" spans="12:18" x14ac:dyDescent="0.55000000000000004">
      <c r="L481" s="54"/>
      <c r="M481" s="54"/>
      <c r="N481" s="55"/>
      <c r="O481" s="54"/>
      <c r="P481" s="54"/>
      <c r="Q481" s="54"/>
      <c r="R481" s="54"/>
    </row>
    <row r="482" spans="12:18" x14ac:dyDescent="0.55000000000000004">
      <c r="L482" s="54"/>
      <c r="M482" s="54"/>
      <c r="N482" s="55"/>
      <c r="O482" s="54"/>
      <c r="P482" s="54"/>
      <c r="Q482" s="54"/>
      <c r="R482" s="54"/>
    </row>
    <row r="483" spans="12:18" x14ac:dyDescent="0.55000000000000004">
      <c r="L483" s="54"/>
      <c r="M483" s="54"/>
      <c r="N483" s="55"/>
      <c r="O483" s="54"/>
      <c r="P483" s="54"/>
      <c r="Q483" s="54"/>
      <c r="R483" s="54"/>
    </row>
    <row r="484" spans="12:18" x14ac:dyDescent="0.55000000000000004">
      <c r="L484" s="54"/>
      <c r="M484" s="54"/>
      <c r="N484" s="55"/>
      <c r="O484" s="54"/>
      <c r="P484" s="54"/>
      <c r="Q484" s="54"/>
      <c r="R484" s="54"/>
    </row>
    <row r="485" spans="12:18" x14ac:dyDescent="0.55000000000000004">
      <c r="L485" s="54"/>
      <c r="M485" s="54"/>
      <c r="N485" s="55"/>
      <c r="O485" s="54"/>
      <c r="P485" s="54"/>
      <c r="Q485" s="54"/>
      <c r="R485" s="54"/>
    </row>
    <row r="486" spans="12:18" x14ac:dyDescent="0.55000000000000004">
      <c r="L486" s="54"/>
      <c r="M486" s="54"/>
      <c r="N486" s="55"/>
      <c r="O486" s="54"/>
      <c r="P486" s="54"/>
      <c r="Q486" s="54"/>
      <c r="R486" s="54"/>
    </row>
    <row r="487" spans="12:18" x14ac:dyDescent="0.55000000000000004">
      <c r="L487" s="54"/>
      <c r="M487" s="54"/>
      <c r="N487" s="55"/>
      <c r="O487" s="54"/>
      <c r="P487" s="54"/>
      <c r="Q487" s="54"/>
      <c r="R487" s="54"/>
    </row>
    <row r="488" spans="12:18" x14ac:dyDescent="0.55000000000000004">
      <c r="L488" s="54"/>
      <c r="M488" s="54"/>
      <c r="N488" s="55"/>
      <c r="O488" s="54"/>
      <c r="P488" s="54"/>
      <c r="Q488" s="54"/>
      <c r="R488" s="54"/>
    </row>
    <row r="489" spans="12:18" x14ac:dyDescent="0.55000000000000004">
      <c r="L489" s="54"/>
      <c r="M489" s="54"/>
      <c r="N489" s="55"/>
      <c r="O489" s="54"/>
      <c r="P489" s="54"/>
      <c r="Q489" s="54"/>
      <c r="R489" s="54"/>
    </row>
    <row r="490" spans="12:18" x14ac:dyDescent="0.55000000000000004">
      <c r="L490" s="54"/>
      <c r="M490" s="54"/>
      <c r="N490" s="55"/>
      <c r="O490" s="54"/>
      <c r="P490" s="54"/>
      <c r="Q490" s="54"/>
      <c r="R490" s="54"/>
    </row>
    <row r="491" spans="12:18" x14ac:dyDescent="0.55000000000000004">
      <c r="L491" s="54"/>
      <c r="M491" s="54"/>
      <c r="N491" s="55"/>
      <c r="O491" s="54"/>
      <c r="P491" s="54"/>
      <c r="Q491" s="54"/>
      <c r="R491" s="54"/>
    </row>
    <row r="492" spans="12:18" x14ac:dyDescent="0.55000000000000004">
      <c r="L492" s="54"/>
      <c r="M492" s="54"/>
      <c r="N492" s="55"/>
      <c r="O492" s="54"/>
      <c r="P492" s="54"/>
      <c r="Q492" s="54"/>
      <c r="R492" s="54"/>
    </row>
    <row r="493" spans="12:18" x14ac:dyDescent="0.55000000000000004">
      <c r="L493" s="54"/>
      <c r="M493" s="54"/>
      <c r="N493" s="55"/>
      <c r="O493" s="54"/>
      <c r="P493" s="54"/>
      <c r="Q493" s="54"/>
      <c r="R493" s="54"/>
    </row>
    <row r="494" spans="12:18" x14ac:dyDescent="0.55000000000000004">
      <c r="L494" s="54"/>
      <c r="M494" s="54"/>
      <c r="N494" s="55"/>
      <c r="O494" s="54"/>
      <c r="P494" s="54"/>
      <c r="Q494" s="54"/>
      <c r="R494" s="54"/>
    </row>
    <row r="495" spans="12:18" x14ac:dyDescent="0.55000000000000004">
      <c r="L495" s="54"/>
      <c r="M495" s="54"/>
      <c r="N495" s="55"/>
      <c r="O495" s="54"/>
      <c r="P495" s="54"/>
      <c r="Q495" s="54"/>
      <c r="R495" s="54"/>
    </row>
    <row r="496" spans="12:18" x14ac:dyDescent="0.55000000000000004">
      <c r="L496" s="54"/>
      <c r="M496" s="54"/>
      <c r="N496" s="55"/>
      <c r="O496" s="54"/>
      <c r="P496" s="54"/>
      <c r="Q496" s="54"/>
      <c r="R496" s="54"/>
    </row>
    <row r="497" spans="12:18" x14ac:dyDescent="0.55000000000000004">
      <c r="L497" s="54"/>
      <c r="M497" s="54"/>
      <c r="N497" s="55"/>
      <c r="O497" s="54"/>
      <c r="P497" s="54"/>
      <c r="Q497" s="54"/>
      <c r="R497" s="54"/>
    </row>
    <row r="498" spans="12:18" x14ac:dyDescent="0.55000000000000004">
      <c r="L498" s="54"/>
      <c r="M498" s="54"/>
      <c r="N498" s="55"/>
      <c r="O498" s="54"/>
      <c r="P498" s="54"/>
      <c r="Q498" s="54"/>
      <c r="R498" s="54"/>
    </row>
    <row r="499" spans="12:18" x14ac:dyDescent="0.55000000000000004">
      <c r="L499" s="54"/>
      <c r="M499" s="54"/>
      <c r="N499" s="55"/>
      <c r="O499" s="54"/>
      <c r="P499" s="54"/>
      <c r="Q499" s="54"/>
      <c r="R499" s="54"/>
    </row>
    <row r="500" spans="12:18" x14ac:dyDescent="0.55000000000000004">
      <c r="L500" s="54"/>
      <c r="M500" s="54"/>
      <c r="N500" s="55"/>
      <c r="O500" s="54"/>
      <c r="P500" s="54"/>
      <c r="Q500" s="54"/>
      <c r="R500" s="54"/>
    </row>
    <row r="501" spans="12:18" x14ac:dyDescent="0.55000000000000004">
      <c r="L501" s="54"/>
      <c r="M501" s="54"/>
      <c r="N501" s="55"/>
      <c r="O501" s="54"/>
      <c r="P501" s="54"/>
      <c r="Q501" s="54"/>
      <c r="R501" s="54"/>
    </row>
    <row r="502" spans="12:18" x14ac:dyDescent="0.55000000000000004">
      <c r="L502" s="54"/>
      <c r="M502" s="54"/>
      <c r="N502" s="55"/>
      <c r="O502" s="54"/>
      <c r="P502" s="54"/>
      <c r="Q502" s="54"/>
      <c r="R502" s="54"/>
    </row>
    <row r="503" spans="12:18" x14ac:dyDescent="0.55000000000000004">
      <c r="L503" s="54"/>
      <c r="M503" s="54"/>
      <c r="N503" s="55"/>
      <c r="O503" s="54"/>
      <c r="P503" s="54"/>
      <c r="Q503" s="54"/>
      <c r="R503" s="54"/>
    </row>
    <row r="504" spans="12:18" x14ac:dyDescent="0.55000000000000004">
      <c r="L504" s="54"/>
      <c r="M504" s="54"/>
      <c r="N504" s="55"/>
      <c r="O504" s="54"/>
      <c r="P504" s="54"/>
      <c r="Q504" s="54"/>
      <c r="R504" s="54"/>
    </row>
    <row r="505" spans="12:18" x14ac:dyDescent="0.55000000000000004">
      <c r="L505" s="54"/>
      <c r="M505" s="54"/>
      <c r="N505" s="55"/>
      <c r="O505" s="54"/>
      <c r="P505" s="54"/>
      <c r="Q505" s="54"/>
      <c r="R505" s="54"/>
    </row>
    <row r="506" spans="12:18" x14ac:dyDescent="0.55000000000000004">
      <c r="L506" s="54"/>
      <c r="M506" s="54"/>
      <c r="N506" s="55"/>
      <c r="O506" s="54"/>
      <c r="P506" s="54"/>
      <c r="Q506" s="54"/>
      <c r="R506" s="54"/>
    </row>
    <row r="507" spans="12:18" x14ac:dyDescent="0.55000000000000004">
      <c r="L507" s="54"/>
      <c r="M507" s="54"/>
      <c r="N507" s="55"/>
      <c r="O507" s="54"/>
      <c r="P507" s="54"/>
      <c r="Q507" s="54"/>
      <c r="R507" s="54"/>
    </row>
    <row r="508" spans="12:18" x14ac:dyDescent="0.55000000000000004">
      <c r="L508" s="54"/>
      <c r="M508" s="54"/>
      <c r="N508" s="55"/>
      <c r="O508" s="54"/>
      <c r="P508" s="54"/>
      <c r="Q508" s="54"/>
      <c r="R508" s="54"/>
    </row>
    <row r="509" spans="12:18" x14ac:dyDescent="0.55000000000000004">
      <c r="L509" s="54"/>
      <c r="M509" s="54"/>
      <c r="N509" s="55"/>
      <c r="O509" s="54"/>
      <c r="P509" s="54"/>
      <c r="Q509" s="54"/>
      <c r="R509" s="54"/>
    </row>
    <row r="510" spans="12:18" x14ac:dyDescent="0.55000000000000004">
      <c r="L510" s="54"/>
      <c r="M510" s="54"/>
      <c r="N510" s="55"/>
      <c r="O510" s="54"/>
      <c r="P510" s="54"/>
      <c r="Q510" s="54"/>
      <c r="R510" s="54"/>
    </row>
    <row r="511" spans="12:18" x14ac:dyDescent="0.55000000000000004">
      <c r="L511" s="54"/>
      <c r="M511" s="54"/>
      <c r="N511" s="55"/>
      <c r="O511" s="54"/>
      <c r="P511" s="54"/>
      <c r="Q511" s="54"/>
      <c r="R511" s="54"/>
    </row>
    <row r="512" spans="12:18" x14ac:dyDescent="0.55000000000000004">
      <c r="L512" s="54"/>
      <c r="M512" s="54"/>
      <c r="N512" s="55"/>
      <c r="O512" s="54"/>
      <c r="P512" s="54"/>
      <c r="Q512" s="54"/>
      <c r="R512" s="54"/>
    </row>
    <row r="513" spans="12:18" x14ac:dyDescent="0.55000000000000004">
      <c r="L513" s="54"/>
      <c r="M513" s="54"/>
      <c r="N513" s="55"/>
      <c r="O513" s="54"/>
      <c r="P513" s="54"/>
      <c r="Q513" s="54"/>
      <c r="R513" s="54"/>
    </row>
    <row r="514" spans="12:18" x14ac:dyDescent="0.55000000000000004">
      <c r="L514" s="54"/>
      <c r="M514" s="54"/>
      <c r="N514" s="55"/>
      <c r="O514" s="54"/>
      <c r="P514" s="54"/>
      <c r="Q514" s="54"/>
      <c r="R514" s="54"/>
    </row>
    <row r="515" spans="12:18" x14ac:dyDescent="0.55000000000000004">
      <c r="L515" s="54"/>
      <c r="M515" s="54"/>
      <c r="N515" s="55"/>
      <c r="O515" s="54"/>
      <c r="P515" s="54"/>
      <c r="Q515" s="54"/>
      <c r="R515" s="54"/>
    </row>
    <row r="516" spans="12:18" x14ac:dyDescent="0.55000000000000004">
      <c r="L516" s="54"/>
      <c r="M516" s="54"/>
      <c r="N516" s="55"/>
      <c r="O516" s="54"/>
      <c r="P516" s="54"/>
      <c r="Q516" s="54"/>
      <c r="R516" s="54"/>
    </row>
    <row r="517" spans="12:18" x14ac:dyDescent="0.55000000000000004">
      <c r="L517" s="54"/>
      <c r="M517" s="54"/>
      <c r="N517" s="55"/>
      <c r="O517" s="54"/>
      <c r="P517" s="54"/>
      <c r="Q517" s="54"/>
      <c r="R517" s="54"/>
    </row>
    <row r="518" spans="12:18" x14ac:dyDescent="0.55000000000000004">
      <c r="L518" s="54"/>
      <c r="M518" s="54"/>
      <c r="N518" s="55"/>
      <c r="O518" s="54"/>
      <c r="P518" s="54"/>
      <c r="Q518" s="54"/>
      <c r="R518" s="54"/>
    </row>
    <row r="519" spans="12:18" x14ac:dyDescent="0.55000000000000004">
      <c r="L519" s="54"/>
      <c r="M519" s="54"/>
      <c r="N519" s="55"/>
      <c r="O519" s="54"/>
      <c r="P519" s="54"/>
      <c r="Q519" s="54"/>
      <c r="R519" s="54"/>
    </row>
    <row r="520" spans="12:18" x14ac:dyDescent="0.55000000000000004">
      <c r="L520" s="54"/>
      <c r="M520" s="54"/>
      <c r="N520" s="55"/>
      <c r="O520" s="54"/>
      <c r="P520" s="54"/>
      <c r="Q520" s="54"/>
      <c r="R520" s="54"/>
    </row>
    <row r="521" spans="12:18" x14ac:dyDescent="0.55000000000000004">
      <c r="L521" s="54"/>
      <c r="M521" s="54"/>
      <c r="N521" s="55"/>
      <c r="O521" s="54"/>
      <c r="P521" s="54"/>
      <c r="Q521" s="54"/>
      <c r="R521" s="54"/>
    </row>
    <row r="522" spans="12:18" x14ac:dyDescent="0.55000000000000004">
      <c r="L522" s="54"/>
      <c r="M522" s="54"/>
      <c r="N522" s="55"/>
      <c r="O522" s="54"/>
      <c r="P522" s="54"/>
      <c r="Q522" s="54"/>
      <c r="R522" s="54"/>
    </row>
    <row r="523" spans="12:18" x14ac:dyDescent="0.55000000000000004">
      <c r="L523" s="54"/>
      <c r="M523" s="54"/>
      <c r="N523" s="55"/>
      <c r="O523" s="54"/>
      <c r="P523" s="54"/>
      <c r="Q523" s="54"/>
      <c r="R523" s="54"/>
    </row>
    <row r="524" spans="12:18" x14ac:dyDescent="0.55000000000000004">
      <c r="L524" s="54"/>
      <c r="M524" s="54"/>
      <c r="N524" s="55"/>
      <c r="O524" s="54"/>
      <c r="P524" s="54"/>
      <c r="Q524" s="54"/>
      <c r="R524" s="54"/>
    </row>
    <row r="525" spans="12:18" x14ac:dyDescent="0.55000000000000004">
      <c r="L525" s="54"/>
      <c r="M525" s="54"/>
      <c r="N525" s="55"/>
      <c r="O525" s="54"/>
      <c r="P525" s="54"/>
      <c r="Q525" s="54"/>
      <c r="R525" s="54"/>
    </row>
    <row r="526" spans="12:18" x14ac:dyDescent="0.55000000000000004">
      <c r="L526" s="54"/>
      <c r="M526" s="54"/>
      <c r="N526" s="55"/>
      <c r="O526" s="54"/>
      <c r="P526" s="54"/>
      <c r="Q526" s="54"/>
      <c r="R526" s="54"/>
    </row>
    <row r="527" spans="12:18" x14ac:dyDescent="0.55000000000000004">
      <c r="L527" s="54"/>
      <c r="M527" s="54"/>
      <c r="N527" s="55"/>
      <c r="O527" s="54"/>
      <c r="P527" s="54"/>
      <c r="Q527" s="54"/>
      <c r="R527" s="54"/>
    </row>
    <row r="528" spans="12:18" x14ac:dyDescent="0.55000000000000004">
      <c r="L528" s="54"/>
      <c r="M528" s="54"/>
      <c r="N528" s="55"/>
      <c r="O528" s="54"/>
      <c r="P528" s="54"/>
      <c r="Q528" s="54"/>
      <c r="R528" s="54"/>
    </row>
    <row r="529" spans="12:18" x14ac:dyDescent="0.55000000000000004">
      <c r="L529" s="54"/>
      <c r="M529" s="54"/>
      <c r="N529" s="55"/>
      <c r="O529" s="54"/>
      <c r="P529" s="54"/>
      <c r="Q529" s="54"/>
      <c r="R529" s="54"/>
    </row>
    <row r="530" spans="12:18" x14ac:dyDescent="0.55000000000000004">
      <c r="L530" s="54"/>
      <c r="M530" s="54"/>
      <c r="N530" s="55"/>
      <c r="O530" s="54"/>
      <c r="P530" s="54"/>
      <c r="Q530" s="54"/>
      <c r="R530" s="54"/>
    </row>
    <row r="531" spans="12:18" x14ac:dyDescent="0.55000000000000004">
      <c r="L531" s="54"/>
      <c r="M531" s="54"/>
      <c r="N531" s="55"/>
      <c r="O531" s="54"/>
      <c r="P531" s="54"/>
      <c r="Q531" s="54"/>
      <c r="R531" s="54"/>
    </row>
    <row r="532" spans="12:18" x14ac:dyDescent="0.55000000000000004">
      <c r="L532" s="54"/>
      <c r="M532" s="54"/>
      <c r="N532" s="55"/>
      <c r="O532" s="54"/>
      <c r="P532" s="54"/>
      <c r="Q532" s="54"/>
      <c r="R532" s="54"/>
    </row>
    <row r="533" spans="12:18" x14ac:dyDescent="0.55000000000000004">
      <c r="L533" s="54"/>
      <c r="M533" s="54"/>
      <c r="N533" s="55"/>
      <c r="O533" s="54"/>
      <c r="P533" s="54"/>
      <c r="Q533" s="54"/>
      <c r="R533" s="54"/>
    </row>
    <row r="534" spans="12:18" x14ac:dyDescent="0.55000000000000004">
      <c r="L534" s="54"/>
      <c r="M534" s="54"/>
      <c r="N534" s="55"/>
      <c r="O534" s="54"/>
      <c r="P534" s="54"/>
      <c r="Q534" s="54"/>
      <c r="R534" s="54"/>
    </row>
    <row r="535" spans="12:18" x14ac:dyDescent="0.55000000000000004">
      <c r="L535" s="54"/>
      <c r="M535" s="54"/>
      <c r="N535" s="55"/>
      <c r="O535" s="54"/>
      <c r="P535" s="54"/>
      <c r="Q535" s="54"/>
      <c r="R535" s="54"/>
    </row>
    <row r="536" spans="12:18" x14ac:dyDescent="0.55000000000000004">
      <c r="L536" s="54"/>
      <c r="M536" s="54"/>
      <c r="N536" s="55"/>
      <c r="O536" s="54"/>
      <c r="P536" s="54"/>
      <c r="Q536" s="54"/>
      <c r="R536" s="54"/>
    </row>
    <row r="537" spans="12:18" x14ac:dyDescent="0.55000000000000004">
      <c r="L537" s="54"/>
      <c r="M537" s="54"/>
      <c r="N537" s="55"/>
      <c r="O537" s="54"/>
      <c r="P537" s="54"/>
      <c r="Q537" s="54"/>
      <c r="R537" s="54"/>
    </row>
    <row r="538" spans="12:18" x14ac:dyDescent="0.55000000000000004">
      <c r="L538" s="54"/>
      <c r="M538" s="54"/>
      <c r="N538" s="55"/>
      <c r="O538" s="54"/>
      <c r="P538" s="54"/>
      <c r="Q538" s="54"/>
      <c r="R538" s="54"/>
    </row>
    <row r="539" spans="12:18" x14ac:dyDescent="0.55000000000000004">
      <c r="L539" s="54"/>
      <c r="M539" s="54"/>
      <c r="N539" s="55"/>
      <c r="O539" s="54"/>
      <c r="P539" s="54"/>
      <c r="Q539" s="54"/>
      <c r="R539" s="54"/>
    </row>
    <row r="540" spans="12:18" x14ac:dyDescent="0.55000000000000004">
      <c r="L540" s="54"/>
      <c r="M540" s="54"/>
      <c r="N540" s="55"/>
      <c r="O540" s="54"/>
      <c r="P540" s="54"/>
      <c r="Q540" s="54"/>
      <c r="R540" s="54"/>
    </row>
    <row r="541" spans="12:18" x14ac:dyDescent="0.55000000000000004">
      <c r="L541" s="54"/>
      <c r="M541" s="54"/>
      <c r="N541" s="55"/>
      <c r="O541" s="54"/>
      <c r="P541" s="54"/>
      <c r="Q541" s="54"/>
      <c r="R541" s="54"/>
    </row>
    <row r="542" spans="12:18" x14ac:dyDescent="0.55000000000000004">
      <c r="L542" s="54"/>
      <c r="M542" s="54"/>
      <c r="N542" s="55"/>
      <c r="O542" s="54"/>
      <c r="P542" s="54"/>
      <c r="Q542" s="54"/>
      <c r="R542" s="54"/>
    </row>
    <row r="543" spans="12:18" x14ac:dyDescent="0.55000000000000004">
      <c r="L543" s="54"/>
      <c r="M543" s="54"/>
      <c r="N543" s="55"/>
      <c r="O543" s="54"/>
      <c r="P543" s="54"/>
      <c r="Q543" s="54"/>
      <c r="R543" s="54"/>
    </row>
    <row r="544" spans="12:18" x14ac:dyDescent="0.55000000000000004">
      <c r="L544" s="54"/>
      <c r="M544" s="54"/>
      <c r="N544" s="55"/>
      <c r="O544" s="54"/>
      <c r="P544" s="54"/>
      <c r="Q544" s="54"/>
      <c r="R544" s="54"/>
    </row>
    <row r="545" spans="12:18" x14ac:dyDescent="0.55000000000000004">
      <c r="L545" s="54"/>
      <c r="M545" s="54"/>
      <c r="N545" s="55"/>
      <c r="O545" s="54"/>
      <c r="P545" s="54"/>
      <c r="Q545" s="54"/>
      <c r="R545" s="54"/>
    </row>
    <row r="546" spans="12:18" x14ac:dyDescent="0.55000000000000004">
      <c r="L546" s="54"/>
      <c r="M546" s="54"/>
      <c r="N546" s="55"/>
      <c r="O546" s="54"/>
      <c r="P546" s="54"/>
      <c r="Q546" s="54"/>
      <c r="R546" s="54"/>
    </row>
    <row r="547" spans="12:18" x14ac:dyDescent="0.55000000000000004">
      <c r="L547" s="54"/>
      <c r="M547" s="54"/>
      <c r="N547" s="55"/>
      <c r="O547" s="54"/>
      <c r="P547" s="54"/>
      <c r="Q547" s="54"/>
      <c r="R547" s="54"/>
    </row>
    <row r="548" spans="12:18" x14ac:dyDescent="0.55000000000000004">
      <c r="L548" s="54"/>
      <c r="M548" s="54"/>
      <c r="N548" s="55"/>
      <c r="O548" s="54"/>
      <c r="P548" s="54"/>
      <c r="Q548" s="54"/>
      <c r="R548" s="54"/>
    </row>
    <row r="549" spans="12:18" x14ac:dyDescent="0.55000000000000004">
      <c r="L549" s="54"/>
      <c r="M549" s="54"/>
      <c r="N549" s="55"/>
      <c r="O549" s="54"/>
      <c r="P549" s="54"/>
      <c r="Q549" s="54"/>
      <c r="R549" s="54"/>
    </row>
    <row r="550" spans="12:18" x14ac:dyDescent="0.55000000000000004">
      <c r="L550" s="54"/>
      <c r="M550" s="54"/>
      <c r="N550" s="55"/>
      <c r="O550" s="54"/>
      <c r="P550" s="54"/>
      <c r="Q550" s="54"/>
      <c r="R550" s="54"/>
    </row>
    <row r="551" spans="12:18" x14ac:dyDescent="0.55000000000000004">
      <c r="L551" s="54"/>
      <c r="M551" s="54"/>
      <c r="N551" s="55"/>
      <c r="O551" s="54"/>
      <c r="P551" s="54"/>
      <c r="Q551" s="54"/>
      <c r="R551" s="54"/>
    </row>
    <row r="552" spans="12:18" x14ac:dyDescent="0.55000000000000004">
      <c r="L552" s="54"/>
      <c r="M552" s="54"/>
      <c r="N552" s="55"/>
      <c r="O552" s="54"/>
      <c r="P552" s="54"/>
      <c r="Q552" s="54"/>
      <c r="R552" s="54"/>
    </row>
    <row r="553" spans="12:18" x14ac:dyDescent="0.55000000000000004">
      <c r="L553" s="54"/>
      <c r="M553" s="54"/>
      <c r="N553" s="55"/>
      <c r="O553" s="54"/>
      <c r="P553" s="54"/>
      <c r="Q553" s="54"/>
      <c r="R553" s="54"/>
    </row>
    <row r="554" spans="12:18" x14ac:dyDescent="0.55000000000000004">
      <c r="L554" s="54"/>
      <c r="M554" s="54"/>
      <c r="N554" s="55"/>
      <c r="O554" s="54"/>
      <c r="P554" s="54"/>
      <c r="Q554" s="54"/>
      <c r="R554" s="54"/>
    </row>
    <row r="555" spans="12:18" x14ac:dyDescent="0.55000000000000004">
      <c r="L555" s="54"/>
      <c r="M555" s="54"/>
      <c r="N555" s="55"/>
      <c r="O555" s="54"/>
      <c r="P555" s="54"/>
      <c r="Q555" s="54"/>
      <c r="R555" s="54"/>
    </row>
    <row r="556" spans="12:18" x14ac:dyDescent="0.55000000000000004">
      <c r="L556" s="54"/>
      <c r="M556" s="54"/>
      <c r="N556" s="55"/>
      <c r="O556" s="54"/>
      <c r="P556" s="54"/>
      <c r="Q556" s="54"/>
      <c r="R556" s="54"/>
    </row>
    <row r="557" spans="12:18" x14ac:dyDescent="0.55000000000000004">
      <c r="L557" s="54"/>
      <c r="M557" s="54"/>
      <c r="N557" s="55"/>
      <c r="O557" s="54"/>
      <c r="P557" s="54"/>
      <c r="Q557" s="54"/>
      <c r="R557" s="54"/>
    </row>
    <row r="558" spans="12:18" x14ac:dyDescent="0.55000000000000004">
      <c r="L558" s="54"/>
      <c r="M558" s="54"/>
      <c r="N558" s="55"/>
      <c r="O558" s="54"/>
      <c r="P558" s="54"/>
      <c r="Q558" s="54"/>
      <c r="R558" s="54"/>
    </row>
    <row r="559" spans="12:18" x14ac:dyDescent="0.55000000000000004">
      <c r="L559" s="54"/>
      <c r="M559" s="54"/>
      <c r="N559" s="55"/>
      <c r="O559" s="54"/>
      <c r="P559" s="54"/>
      <c r="Q559" s="54"/>
      <c r="R559" s="54"/>
    </row>
    <row r="560" spans="12:18" x14ac:dyDescent="0.55000000000000004">
      <c r="L560" s="54"/>
      <c r="M560" s="54"/>
      <c r="N560" s="55"/>
      <c r="O560" s="54"/>
      <c r="P560" s="54"/>
      <c r="Q560" s="54"/>
      <c r="R560" s="54"/>
    </row>
    <row r="561" spans="12:18" x14ac:dyDescent="0.55000000000000004">
      <c r="L561" s="54"/>
      <c r="M561" s="54"/>
      <c r="N561" s="55"/>
      <c r="O561" s="54"/>
      <c r="P561" s="54"/>
      <c r="Q561" s="54"/>
      <c r="R561" s="54"/>
    </row>
    <row r="562" spans="12:18" x14ac:dyDescent="0.55000000000000004">
      <c r="L562" s="54"/>
      <c r="M562" s="54"/>
      <c r="N562" s="55"/>
      <c r="O562" s="54"/>
      <c r="P562" s="54"/>
      <c r="Q562" s="54"/>
      <c r="R562" s="54"/>
    </row>
    <row r="563" spans="12:18" x14ac:dyDescent="0.55000000000000004">
      <c r="L563" s="54"/>
      <c r="M563" s="54"/>
      <c r="N563" s="55"/>
      <c r="O563" s="54"/>
      <c r="P563" s="54"/>
      <c r="Q563" s="54"/>
      <c r="R563" s="54"/>
    </row>
    <row r="564" spans="12:18" x14ac:dyDescent="0.55000000000000004">
      <c r="L564" s="54"/>
      <c r="M564" s="54"/>
      <c r="N564" s="55"/>
      <c r="O564" s="54"/>
      <c r="P564" s="54"/>
      <c r="Q564" s="54"/>
      <c r="R564" s="54"/>
    </row>
    <row r="565" spans="12:18" x14ac:dyDescent="0.55000000000000004">
      <c r="L565" s="54"/>
      <c r="M565" s="54"/>
      <c r="N565" s="55"/>
      <c r="O565" s="54"/>
      <c r="P565" s="54"/>
      <c r="Q565" s="54"/>
      <c r="R565" s="54"/>
    </row>
    <row r="566" spans="12:18" x14ac:dyDescent="0.55000000000000004">
      <c r="L566" s="54"/>
      <c r="M566" s="54"/>
      <c r="N566" s="55"/>
      <c r="O566" s="54"/>
      <c r="P566" s="54"/>
      <c r="Q566" s="54"/>
      <c r="R566" s="54"/>
    </row>
    <row r="567" spans="12:18" x14ac:dyDescent="0.55000000000000004">
      <c r="L567" s="54"/>
      <c r="M567" s="54"/>
      <c r="N567" s="55"/>
      <c r="O567" s="54"/>
      <c r="P567" s="54"/>
      <c r="Q567" s="54"/>
      <c r="R567" s="54"/>
    </row>
    <row r="568" spans="12:18" x14ac:dyDescent="0.55000000000000004">
      <c r="L568" s="54"/>
      <c r="M568" s="54"/>
      <c r="N568" s="55"/>
      <c r="O568" s="54"/>
      <c r="P568" s="54"/>
      <c r="Q568" s="54"/>
      <c r="R568" s="54"/>
    </row>
    <row r="569" spans="12:18" x14ac:dyDescent="0.55000000000000004">
      <c r="L569" s="54"/>
      <c r="M569" s="54"/>
      <c r="N569" s="55"/>
      <c r="O569" s="54"/>
      <c r="P569" s="54"/>
      <c r="Q569" s="54"/>
      <c r="R569" s="54"/>
    </row>
    <row r="570" spans="12:18" x14ac:dyDescent="0.55000000000000004">
      <c r="L570" s="54"/>
      <c r="M570" s="54"/>
      <c r="N570" s="55"/>
      <c r="O570" s="54"/>
      <c r="P570" s="54"/>
      <c r="Q570" s="54"/>
      <c r="R570" s="54"/>
    </row>
    <row r="571" spans="12:18" x14ac:dyDescent="0.55000000000000004">
      <c r="L571" s="54"/>
      <c r="M571" s="54"/>
      <c r="N571" s="55"/>
      <c r="O571" s="54"/>
      <c r="P571" s="54"/>
      <c r="Q571" s="54"/>
      <c r="R571" s="54"/>
    </row>
    <row r="572" spans="12:18" x14ac:dyDescent="0.55000000000000004">
      <c r="L572" s="54"/>
      <c r="M572" s="54"/>
      <c r="N572" s="55"/>
      <c r="O572" s="54"/>
      <c r="P572" s="54"/>
      <c r="Q572" s="54"/>
      <c r="R572" s="54"/>
    </row>
    <row r="573" spans="12:18" x14ac:dyDescent="0.55000000000000004">
      <c r="L573" s="54"/>
      <c r="M573" s="54"/>
      <c r="N573" s="55"/>
      <c r="O573" s="54"/>
      <c r="P573" s="54"/>
      <c r="Q573" s="54"/>
      <c r="R573" s="54"/>
    </row>
    <row r="574" spans="12:18" x14ac:dyDescent="0.55000000000000004">
      <c r="L574" s="54"/>
      <c r="M574" s="54"/>
      <c r="N574" s="55"/>
      <c r="O574" s="54"/>
      <c r="P574" s="54"/>
      <c r="Q574" s="54"/>
      <c r="R574" s="54"/>
    </row>
    <row r="575" spans="12:18" x14ac:dyDescent="0.55000000000000004">
      <c r="L575" s="54"/>
      <c r="M575" s="54"/>
      <c r="N575" s="55"/>
      <c r="O575" s="54"/>
      <c r="P575" s="54"/>
      <c r="Q575" s="54"/>
      <c r="R575" s="54"/>
    </row>
    <row r="576" spans="12:18" x14ac:dyDescent="0.55000000000000004">
      <c r="L576" s="54"/>
      <c r="M576" s="54"/>
      <c r="N576" s="55"/>
      <c r="O576" s="54"/>
      <c r="P576" s="54"/>
      <c r="Q576" s="54"/>
      <c r="R576" s="54"/>
    </row>
    <row r="577" spans="12:18" x14ac:dyDescent="0.55000000000000004">
      <c r="L577" s="54"/>
      <c r="M577" s="54"/>
      <c r="N577" s="55"/>
      <c r="O577" s="54"/>
      <c r="P577" s="54"/>
      <c r="Q577" s="54"/>
      <c r="R577" s="54"/>
    </row>
    <row r="578" spans="12:18" x14ac:dyDescent="0.55000000000000004">
      <c r="L578" s="54"/>
      <c r="M578" s="54"/>
      <c r="N578" s="55"/>
      <c r="O578" s="54"/>
      <c r="P578" s="54"/>
      <c r="Q578" s="54"/>
      <c r="R578" s="54"/>
    </row>
    <row r="579" spans="12:18" x14ac:dyDescent="0.55000000000000004">
      <c r="L579" s="54"/>
      <c r="M579" s="54"/>
      <c r="N579" s="55"/>
      <c r="O579" s="54"/>
      <c r="P579" s="54"/>
      <c r="Q579" s="54"/>
      <c r="R579" s="54"/>
    </row>
    <row r="580" spans="12:18" x14ac:dyDescent="0.55000000000000004">
      <c r="L580" s="54"/>
      <c r="M580" s="54"/>
      <c r="N580" s="55"/>
      <c r="O580" s="54"/>
      <c r="P580" s="54"/>
      <c r="Q580" s="54"/>
      <c r="R580" s="54"/>
    </row>
    <row r="581" spans="12:18" x14ac:dyDescent="0.55000000000000004">
      <c r="L581" s="54"/>
      <c r="M581" s="54"/>
      <c r="N581" s="55"/>
      <c r="O581" s="54"/>
      <c r="P581" s="54"/>
      <c r="Q581" s="54"/>
      <c r="R581" s="54"/>
    </row>
    <row r="582" spans="12:18" x14ac:dyDescent="0.55000000000000004">
      <c r="L582" s="54"/>
      <c r="M582" s="54"/>
      <c r="N582" s="55"/>
      <c r="O582" s="54"/>
      <c r="P582" s="54"/>
      <c r="Q582" s="54"/>
      <c r="R582" s="54"/>
    </row>
    <row r="583" spans="12:18" x14ac:dyDescent="0.55000000000000004">
      <c r="L583" s="54"/>
      <c r="M583" s="54"/>
      <c r="N583" s="55"/>
      <c r="O583" s="54"/>
      <c r="P583" s="54"/>
      <c r="Q583" s="54"/>
      <c r="R583" s="54"/>
    </row>
    <row r="584" spans="12:18" x14ac:dyDescent="0.55000000000000004">
      <c r="L584" s="54"/>
      <c r="M584" s="54"/>
      <c r="N584" s="55"/>
      <c r="O584" s="54"/>
      <c r="P584" s="54"/>
      <c r="Q584" s="54"/>
      <c r="R584" s="54"/>
    </row>
    <row r="585" spans="12:18" x14ac:dyDescent="0.55000000000000004">
      <c r="L585" s="54"/>
      <c r="M585" s="54"/>
      <c r="N585" s="55"/>
      <c r="O585" s="54"/>
      <c r="P585" s="54"/>
      <c r="Q585" s="54"/>
      <c r="R585" s="54"/>
    </row>
    <row r="586" spans="12:18" x14ac:dyDescent="0.55000000000000004">
      <c r="L586" s="54"/>
      <c r="M586" s="54"/>
      <c r="N586" s="55"/>
      <c r="O586" s="54"/>
      <c r="P586" s="54"/>
      <c r="Q586" s="54"/>
      <c r="R586" s="54"/>
    </row>
    <row r="587" spans="12:18" x14ac:dyDescent="0.55000000000000004">
      <c r="L587" s="54"/>
      <c r="M587" s="54"/>
      <c r="N587" s="55"/>
      <c r="O587" s="54"/>
      <c r="P587" s="54"/>
      <c r="Q587" s="54"/>
      <c r="R587" s="54"/>
    </row>
    <row r="588" spans="12:18" x14ac:dyDescent="0.55000000000000004">
      <c r="L588" s="54"/>
      <c r="M588" s="54"/>
      <c r="N588" s="55"/>
      <c r="O588" s="54"/>
      <c r="P588" s="54"/>
      <c r="Q588" s="54"/>
      <c r="R588" s="54"/>
    </row>
    <row r="589" spans="12:18" x14ac:dyDescent="0.55000000000000004">
      <c r="L589" s="54"/>
      <c r="M589" s="54"/>
      <c r="N589" s="55"/>
      <c r="O589" s="54"/>
      <c r="P589" s="54"/>
      <c r="Q589" s="54"/>
      <c r="R589" s="54"/>
    </row>
    <row r="590" spans="12:18" x14ac:dyDescent="0.55000000000000004">
      <c r="L590" s="54"/>
      <c r="M590" s="54"/>
      <c r="N590" s="55"/>
      <c r="O590" s="54"/>
      <c r="P590" s="54"/>
      <c r="Q590" s="54"/>
      <c r="R590" s="54"/>
    </row>
    <row r="591" spans="12:18" x14ac:dyDescent="0.55000000000000004">
      <c r="L591" s="54"/>
      <c r="M591" s="54"/>
      <c r="N591" s="55"/>
      <c r="O591" s="54"/>
      <c r="P591" s="54"/>
      <c r="Q591" s="54"/>
      <c r="R591" s="54"/>
    </row>
    <row r="592" spans="12:18" x14ac:dyDescent="0.55000000000000004">
      <c r="L592" s="54"/>
      <c r="M592" s="54"/>
      <c r="N592" s="55"/>
      <c r="O592" s="54"/>
      <c r="P592" s="54"/>
      <c r="Q592" s="54"/>
      <c r="R592" s="54"/>
    </row>
    <row r="593" spans="12:18" x14ac:dyDescent="0.55000000000000004">
      <c r="L593" s="54"/>
      <c r="M593" s="54"/>
      <c r="N593" s="55"/>
      <c r="O593" s="54"/>
      <c r="P593" s="54"/>
      <c r="Q593" s="54"/>
      <c r="R593" s="54"/>
    </row>
    <row r="594" spans="12:18" x14ac:dyDescent="0.55000000000000004">
      <c r="L594" s="54"/>
      <c r="M594" s="54"/>
      <c r="N594" s="55"/>
      <c r="O594" s="54"/>
      <c r="P594" s="54"/>
      <c r="Q594" s="54"/>
      <c r="R594" s="54"/>
    </row>
    <row r="595" spans="12:18" x14ac:dyDescent="0.55000000000000004">
      <c r="L595" s="54"/>
      <c r="M595" s="54"/>
      <c r="N595" s="55"/>
      <c r="O595" s="54"/>
      <c r="P595" s="54"/>
      <c r="Q595" s="54"/>
      <c r="R595" s="54"/>
    </row>
    <row r="596" spans="12:18" x14ac:dyDescent="0.55000000000000004">
      <c r="L596" s="54"/>
      <c r="M596" s="54"/>
      <c r="N596" s="55"/>
      <c r="O596" s="54"/>
      <c r="P596" s="54"/>
      <c r="Q596" s="54"/>
      <c r="R596" s="54"/>
    </row>
    <row r="597" spans="12:18" x14ac:dyDescent="0.55000000000000004">
      <c r="L597" s="54"/>
      <c r="M597" s="54"/>
      <c r="N597" s="55"/>
      <c r="O597" s="54"/>
      <c r="P597" s="54"/>
      <c r="Q597" s="54"/>
      <c r="R597" s="54"/>
    </row>
    <row r="598" spans="12:18" x14ac:dyDescent="0.55000000000000004">
      <c r="L598" s="54"/>
      <c r="M598" s="54"/>
      <c r="N598" s="55"/>
      <c r="O598" s="54"/>
      <c r="P598" s="54"/>
      <c r="Q598" s="54"/>
      <c r="R598" s="54"/>
    </row>
    <row r="599" spans="12:18" x14ac:dyDescent="0.55000000000000004">
      <c r="L599" s="54"/>
      <c r="M599" s="54"/>
      <c r="N599" s="55"/>
      <c r="O599" s="54"/>
      <c r="P599" s="54"/>
      <c r="Q599" s="54"/>
      <c r="R599" s="54"/>
    </row>
    <row r="600" spans="12:18" x14ac:dyDescent="0.55000000000000004">
      <c r="L600" s="54"/>
      <c r="M600" s="54"/>
      <c r="N600" s="55"/>
      <c r="O600" s="54"/>
      <c r="P600" s="54"/>
      <c r="Q600" s="54"/>
      <c r="R600" s="54"/>
    </row>
    <row r="601" spans="12:18" x14ac:dyDescent="0.55000000000000004">
      <c r="L601" s="54"/>
      <c r="M601" s="54"/>
      <c r="N601" s="55"/>
      <c r="O601" s="54"/>
      <c r="P601" s="54"/>
      <c r="Q601" s="54"/>
      <c r="R601" s="54"/>
    </row>
    <row r="602" spans="12:18" x14ac:dyDescent="0.55000000000000004">
      <c r="L602" s="54"/>
      <c r="M602" s="54"/>
      <c r="N602" s="55"/>
      <c r="O602" s="54"/>
      <c r="P602" s="54"/>
      <c r="Q602" s="54"/>
      <c r="R602" s="54"/>
    </row>
    <row r="603" spans="12:18" x14ac:dyDescent="0.55000000000000004">
      <c r="L603" s="54"/>
      <c r="M603" s="54"/>
      <c r="N603" s="55"/>
      <c r="O603" s="54"/>
      <c r="P603" s="54"/>
      <c r="Q603" s="54"/>
      <c r="R603" s="54"/>
    </row>
    <row r="604" spans="12:18" x14ac:dyDescent="0.55000000000000004">
      <c r="L604" s="54"/>
      <c r="M604" s="54"/>
      <c r="N604" s="55"/>
      <c r="O604" s="54"/>
      <c r="P604" s="54"/>
      <c r="Q604" s="54"/>
      <c r="R604" s="54"/>
    </row>
    <row r="605" spans="12:18" x14ac:dyDescent="0.55000000000000004">
      <c r="L605" s="54"/>
      <c r="M605" s="54"/>
      <c r="N605" s="55"/>
      <c r="O605" s="54"/>
      <c r="P605" s="54"/>
      <c r="Q605" s="54"/>
      <c r="R605" s="54"/>
    </row>
    <row r="606" spans="12:18" x14ac:dyDescent="0.55000000000000004">
      <c r="L606" s="54"/>
      <c r="M606" s="54"/>
      <c r="N606" s="55"/>
      <c r="O606" s="54"/>
      <c r="P606" s="54"/>
      <c r="Q606" s="54"/>
      <c r="R606" s="54"/>
    </row>
    <row r="607" spans="12:18" x14ac:dyDescent="0.55000000000000004">
      <c r="L607" s="54"/>
      <c r="M607" s="54"/>
      <c r="N607" s="55"/>
      <c r="O607" s="54"/>
      <c r="P607" s="54"/>
      <c r="Q607" s="54"/>
      <c r="R607" s="54"/>
    </row>
    <row r="608" spans="12:18" x14ac:dyDescent="0.55000000000000004">
      <c r="L608" s="54"/>
      <c r="M608" s="54"/>
      <c r="N608" s="55"/>
      <c r="O608" s="54"/>
      <c r="P608" s="54"/>
      <c r="Q608" s="54"/>
      <c r="R608" s="54"/>
    </row>
    <row r="609" spans="12:18" x14ac:dyDescent="0.55000000000000004">
      <c r="L609" s="54"/>
      <c r="M609" s="54"/>
      <c r="N609" s="55"/>
      <c r="O609" s="54"/>
      <c r="P609" s="54"/>
      <c r="Q609" s="54"/>
      <c r="R609" s="54"/>
    </row>
    <row r="610" spans="12:18" x14ac:dyDescent="0.55000000000000004">
      <c r="L610" s="54"/>
      <c r="M610" s="54"/>
      <c r="N610" s="55"/>
      <c r="O610" s="54"/>
      <c r="P610" s="54"/>
      <c r="Q610" s="54"/>
      <c r="R610" s="54"/>
    </row>
    <row r="611" spans="12:18" x14ac:dyDescent="0.55000000000000004">
      <c r="L611" s="54"/>
      <c r="M611" s="54"/>
      <c r="N611" s="55"/>
      <c r="O611" s="54"/>
      <c r="P611" s="54"/>
      <c r="Q611" s="54"/>
      <c r="R611" s="54"/>
    </row>
    <row r="612" spans="12:18" x14ac:dyDescent="0.55000000000000004">
      <c r="L612" s="54"/>
      <c r="M612" s="54"/>
      <c r="N612" s="55"/>
      <c r="O612" s="54"/>
      <c r="P612" s="54"/>
      <c r="Q612" s="54"/>
      <c r="R612" s="54"/>
    </row>
    <row r="613" spans="12:18" x14ac:dyDescent="0.55000000000000004">
      <c r="L613" s="54"/>
      <c r="M613" s="54"/>
      <c r="N613" s="55"/>
      <c r="O613" s="54"/>
      <c r="P613" s="54"/>
      <c r="Q613" s="54"/>
      <c r="R613" s="54"/>
    </row>
    <row r="614" spans="12:18" x14ac:dyDescent="0.55000000000000004">
      <c r="L614" s="54"/>
      <c r="M614" s="54"/>
      <c r="N614" s="55"/>
      <c r="O614" s="54"/>
      <c r="P614" s="54"/>
      <c r="Q614" s="54"/>
      <c r="R614" s="54"/>
    </row>
    <row r="615" spans="12:18" x14ac:dyDescent="0.55000000000000004">
      <c r="L615" s="54"/>
      <c r="M615" s="54"/>
      <c r="N615" s="55"/>
      <c r="O615" s="54"/>
      <c r="P615" s="54"/>
      <c r="Q615" s="54"/>
      <c r="R615" s="54"/>
    </row>
    <row r="616" spans="12:18" x14ac:dyDescent="0.55000000000000004">
      <c r="L616" s="54"/>
      <c r="M616" s="54"/>
      <c r="N616" s="55"/>
      <c r="O616" s="54"/>
      <c r="P616" s="54"/>
      <c r="Q616" s="54"/>
      <c r="R616" s="54"/>
    </row>
    <row r="617" spans="12:18" x14ac:dyDescent="0.55000000000000004">
      <c r="L617" s="54"/>
      <c r="M617" s="54"/>
      <c r="N617" s="55"/>
      <c r="O617" s="54"/>
      <c r="P617" s="54"/>
      <c r="Q617" s="54"/>
      <c r="R617" s="54"/>
    </row>
    <row r="618" spans="12:18" x14ac:dyDescent="0.55000000000000004">
      <c r="L618" s="54"/>
      <c r="M618" s="54"/>
      <c r="N618" s="55"/>
      <c r="O618" s="54"/>
      <c r="P618" s="54"/>
      <c r="Q618" s="54"/>
      <c r="R618" s="54"/>
    </row>
    <row r="619" spans="12:18" x14ac:dyDescent="0.55000000000000004">
      <c r="L619" s="54"/>
      <c r="M619" s="54"/>
      <c r="N619" s="55"/>
      <c r="O619" s="54"/>
      <c r="P619" s="54"/>
      <c r="Q619" s="54"/>
      <c r="R619" s="54"/>
    </row>
    <row r="620" spans="12:18" x14ac:dyDescent="0.55000000000000004">
      <c r="L620" s="54"/>
      <c r="M620" s="54"/>
      <c r="N620" s="55"/>
      <c r="O620" s="54"/>
      <c r="P620" s="54"/>
      <c r="Q620" s="54"/>
      <c r="R620" s="54"/>
    </row>
    <row r="621" spans="12:18" x14ac:dyDescent="0.55000000000000004">
      <c r="L621" s="54"/>
      <c r="M621" s="54"/>
      <c r="N621" s="55"/>
      <c r="O621" s="54"/>
      <c r="P621" s="54"/>
      <c r="Q621" s="54"/>
      <c r="R621" s="54"/>
    </row>
    <row r="622" spans="12:18" x14ac:dyDescent="0.55000000000000004">
      <c r="L622" s="54"/>
      <c r="M622" s="54"/>
      <c r="N622" s="55"/>
      <c r="O622" s="54"/>
      <c r="P622" s="54"/>
      <c r="Q622" s="54"/>
      <c r="R622" s="54"/>
    </row>
    <row r="623" spans="12:18" x14ac:dyDescent="0.55000000000000004">
      <c r="L623" s="54"/>
      <c r="M623" s="54"/>
      <c r="N623" s="55"/>
      <c r="O623" s="54"/>
      <c r="P623" s="54"/>
      <c r="Q623" s="54"/>
      <c r="R623" s="54"/>
    </row>
    <row r="624" spans="12:18" x14ac:dyDescent="0.55000000000000004">
      <c r="L624" s="54"/>
      <c r="M624" s="54"/>
      <c r="N624" s="55"/>
      <c r="O624" s="54"/>
      <c r="P624" s="54"/>
      <c r="Q624" s="54"/>
      <c r="R624" s="54"/>
    </row>
    <row r="625" spans="12:18" x14ac:dyDescent="0.55000000000000004">
      <c r="L625" s="54"/>
      <c r="M625" s="54"/>
      <c r="N625" s="55"/>
      <c r="O625" s="54"/>
      <c r="P625" s="54"/>
      <c r="Q625" s="54"/>
      <c r="R625" s="54"/>
    </row>
    <row r="626" spans="12:18" x14ac:dyDescent="0.55000000000000004">
      <c r="L626" s="54"/>
      <c r="M626" s="54"/>
      <c r="N626" s="55"/>
      <c r="O626" s="54"/>
      <c r="P626" s="54"/>
      <c r="Q626" s="54"/>
      <c r="R626" s="54"/>
    </row>
    <row r="627" spans="12:18" x14ac:dyDescent="0.55000000000000004">
      <c r="L627" s="54"/>
      <c r="M627" s="54"/>
      <c r="N627" s="55"/>
      <c r="O627" s="54"/>
      <c r="P627" s="54"/>
      <c r="Q627" s="54"/>
      <c r="R627" s="54"/>
    </row>
    <row r="628" spans="12:18" x14ac:dyDescent="0.55000000000000004">
      <c r="L628" s="54"/>
      <c r="M628" s="54"/>
      <c r="N628" s="55"/>
      <c r="O628" s="54"/>
      <c r="P628" s="54"/>
      <c r="Q628" s="54"/>
      <c r="R628" s="54"/>
    </row>
    <row r="629" spans="12:18" x14ac:dyDescent="0.55000000000000004">
      <c r="L629" s="54"/>
      <c r="M629" s="54"/>
      <c r="N629" s="55"/>
      <c r="O629" s="54"/>
      <c r="P629" s="54"/>
      <c r="Q629" s="54"/>
      <c r="R629" s="54"/>
    </row>
    <row r="630" spans="12:18" x14ac:dyDescent="0.55000000000000004">
      <c r="L630" s="54"/>
      <c r="M630" s="54"/>
      <c r="N630" s="55"/>
      <c r="O630" s="54"/>
      <c r="P630" s="54"/>
      <c r="Q630" s="54"/>
      <c r="R630" s="54"/>
    </row>
    <row r="631" spans="12:18" x14ac:dyDescent="0.55000000000000004">
      <c r="L631" s="54"/>
      <c r="M631" s="54"/>
      <c r="N631" s="55"/>
      <c r="O631" s="54"/>
      <c r="P631" s="54"/>
      <c r="Q631" s="54"/>
      <c r="R631" s="54"/>
    </row>
    <row r="632" spans="12:18" x14ac:dyDescent="0.55000000000000004">
      <c r="L632" s="54"/>
      <c r="M632" s="54"/>
      <c r="N632" s="55"/>
      <c r="O632" s="54"/>
      <c r="P632" s="54"/>
      <c r="Q632" s="54"/>
      <c r="R632" s="54"/>
    </row>
    <row r="633" spans="12:18" x14ac:dyDescent="0.55000000000000004">
      <c r="L633" s="54"/>
      <c r="M633" s="54"/>
      <c r="N633" s="55"/>
      <c r="O633" s="54"/>
      <c r="P633" s="54"/>
      <c r="Q633" s="54"/>
      <c r="R633" s="54"/>
    </row>
    <row r="634" spans="12:18" x14ac:dyDescent="0.55000000000000004">
      <c r="L634" s="54"/>
      <c r="M634" s="54"/>
      <c r="N634" s="55"/>
      <c r="O634" s="54"/>
      <c r="P634" s="54"/>
      <c r="Q634" s="54"/>
      <c r="R634" s="54"/>
    </row>
    <row r="635" spans="12:18" x14ac:dyDescent="0.55000000000000004">
      <c r="L635" s="54"/>
      <c r="M635" s="54"/>
      <c r="N635" s="55"/>
      <c r="O635" s="54"/>
      <c r="P635" s="54"/>
      <c r="Q635" s="54"/>
      <c r="R635" s="54"/>
    </row>
    <row r="636" spans="12:18" x14ac:dyDescent="0.55000000000000004">
      <c r="L636" s="54"/>
      <c r="M636" s="54"/>
      <c r="N636" s="55"/>
      <c r="O636" s="54"/>
      <c r="P636" s="54"/>
      <c r="Q636" s="54"/>
      <c r="R636" s="54"/>
    </row>
    <row r="637" spans="12:18" x14ac:dyDescent="0.55000000000000004">
      <c r="L637" s="54"/>
      <c r="M637" s="54"/>
      <c r="N637" s="55"/>
      <c r="O637" s="54"/>
      <c r="P637" s="54"/>
      <c r="Q637" s="54"/>
      <c r="R637" s="54"/>
    </row>
    <row r="638" spans="12:18" x14ac:dyDescent="0.55000000000000004">
      <c r="L638" s="54"/>
      <c r="M638" s="54"/>
      <c r="N638" s="55"/>
      <c r="O638" s="54"/>
      <c r="P638" s="54"/>
      <c r="Q638" s="54"/>
      <c r="R638" s="54"/>
    </row>
    <row r="639" spans="12:18" x14ac:dyDescent="0.55000000000000004">
      <c r="L639" s="54"/>
      <c r="M639" s="54"/>
      <c r="N639" s="55"/>
      <c r="O639" s="54"/>
      <c r="P639" s="54"/>
      <c r="Q639" s="54"/>
      <c r="R639" s="54"/>
    </row>
    <row r="640" spans="12:18" x14ac:dyDescent="0.55000000000000004">
      <c r="L640" s="54"/>
      <c r="M640" s="54"/>
      <c r="N640" s="55"/>
      <c r="O640" s="54"/>
      <c r="P640" s="54"/>
      <c r="Q640" s="54"/>
      <c r="R640" s="54"/>
    </row>
    <row r="641" spans="12:18" x14ac:dyDescent="0.55000000000000004">
      <c r="L641" s="54"/>
      <c r="M641" s="54"/>
      <c r="N641" s="55"/>
      <c r="O641" s="54"/>
      <c r="P641" s="54"/>
      <c r="Q641" s="54"/>
      <c r="R641" s="54"/>
    </row>
    <row r="642" spans="12:18" x14ac:dyDescent="0.55000000000000004">
      <c r="L642" s="54"/>
      <c r="M642" s="54"/>
      <c r="N642" s="55"/>
      <c r="O642" s="54"/>
      <c r="P642" s="54"/>
      <c r="Q642" s="54"/>
      <c r="R642" s="54"/>
    </row>
    <row r="643" spans="12:18" x14ac:dyDescent="0.55000000000000004">
      <c r="L643" s="54"/>
      <c r="M643" s="54"/>
      <c r="N643" s="55"/>
      <c r="O643" s="54"/>
      <c r="P643" s="54"/>
      <c r="Q643" s="54"/>
      <c r="R643" s="54"/>
    </row>
    <row r="644" spans="12:18" x14ac:dyDescent="0.55000000000000004">
      <c r="L644" s="54"/>
      <c r="M644" s="54"/>
      <c r="N644" s="55"/>
      <c r="O644" s="54"/>
      <c r="P644" s="54"/>
      <c r="Q644" s="54"/>
      <c r="R644" s="54"/>
    </row>
    <row r="645" spans="12:18" x14ac:dyDescent="0.55000000000000004">
      <c r="L645" s="54"/>
      <c r="M645" s="54"/>
      <c r="N645" s="55"/>
      <c r="O645" s="54"/>
      <c r="P645" s="54"/>
      <c r="Q645" s="54"/>
      <c r="R645" s="54"/>
    </row>
    <row r="646" spans="12:18" x14ac:dyDescent="0.55000000000000004">
      <c r="L646" s="54"/>
      <c r="M646" s="54"/>
      <c r="N646" s="55"/>
      <c r="O646" s="54"/>
      <c r="P646" s="54"/>
      <c r="Q646" s="54"/>
      <c r="R646" s="54"/>
    </row>
    <row r="647" spans="12:18" x14ac:dyDescent="0.55000000000000004">
      <c r="L647" s="54"/>
      <c r="M647" s="54"/>
      <c r="N647" s="55"/>
      <c r="O647" s="54"/>
      <c r="P647" s="54"/>
      <c r="Q647" s="54"/>
      <c r="R647" s="54"/>
    </row>
    <row r="648" spans="12:18" x14ac:dyDescent="0.55000000000000004">
      <c r="L648" s="54"/>
      <c r="M648" s="54"/>
      <c r="N648" s="55"/>
      <c r="O648" s="54"/>
      <c r="P648" s="54"/>
      <c r="Q648" s="54"/>
      <c r="R648" s="54"/>
    </row>
    <row r="649" spans="12:18" x14ac:dyDescent="0.55000000000000004">
      <c r="L649" s="54"/>
      <c r="M649" s="54"/>
      <c r="N649" s="55"/>
      <c r="O649" s="54"/>
      <c r="P649" s="54"/>
      <c r="Q649" s="54"/>
      <c r="R649" s="54"/>
    </row>
    <row r="650" spans="12:18" x14ac:dyDescent="0.55000000000000004">
      <c r="L650" s="54"/>
      <c r="M650" s="54"/>
      <c r="N650" s="55"/>
      <c r="O650" s="54"/>
      <c r="P650" s="54"/>
      <c r="Q650" s="54"/>
      <c r="R650" s="54"/>
    </row>
    <row r="651" spans="12:18" x14ac:dyDescent="0.55000000000000004">
      <c r="L651" s="54"/>
      <c r="M651" s="54"/>
      <c r="N651" s="55"/>
      <c r="O651" s="54"/>
      <c r="P651" s="54"/>
      <c r="Q651" s="54"/>
      <c r="R651" s="54"/>
    </row>
    <row r="652" spans="12:18" x14ac:dyDescent="0.55000000000000004">
      <c r="L652" s="54"/>
      <c r="M652" s="54"/>
      <c r="N652" s="55"/>
      <c r="O652" s="54"/>
      <c r="P652" s="54"/>
      <c r="Q652" s="54"/>
      <c r="R652" s="54"/>
    </row>
    <row r="653" spans="12:18" x14ac:dyDescent="0.55000000000000004">
      <c r="L653" s="54"/>
      <c r="M653" s="54"/>
      <c r="N653" s="55"/>
      <c r="O653" s="54"/>
      <c r="P653" s="54"/>
      <c r="Q653" s="54"/>
      <c r="R653" s="54"/>
    </row>
    <row r="654" spans="12:18" x14ac:dyDescent="0.55000000000000004">
      <c r="L654" s="54"/>
      <c r="M654" s="54"/>
      <c r="N654" s="55"/>
      <c r="O654" s="54"/>
      <c r="P654" s="54"/>
      <c r="Q654" s="54"/>
      <c r="R654" s="54"/>
    </row>
    <row r="655" spans="12:18" x14ac:dyDescent="0.55000000000000004">
      <c r="L655" s="54"/>
      <c r="M655" s="54"/>
      <c r="N655" s="55"/>
      <c r="O655" s="54"/>
      <c r="P655" s="54"/>
      <c r="Q655" s="54"/>
      <c r="R655" s="54"/>
    </row>
    <row r="656" spans="12:18" x14ac:dyDescent="0.55000000000000004">
      <c r="L656" s="54"/>
      <c r="M656" s="54"/>
      <c r="N656" s="55"/>
      <c r="O656" s="54"/>
      <c r="P656" s="54"/>
      <c r="Q656" s="54"/>
      <c r="R656" s="54"/>
    </row>
    <row r="657" spans="12:18" x14ac:dyDescent="0.55000000000000004">
      <c r="L657" s="54"/>
      <c r="M657" s="54"/>
      <c r="N657" s="55"/>
      <c r="O657" s="54"/>
      <c r="P657" s="54"/>
      <c r="Q657" s="54"/>
      <c r="R657" s="54"/>
    </row>
    <row r="658" spans="12:18" x14ac:dyDescent="0.55000000000000004">
      <c r="L658" s="54"/>
      <c r="M658" s="54"/>
      <c r="N658" s="55"/>
      <c r="O658" s="54"/>
      <c r="P658" s="54"/>
      <c r="Q658" s="54"/>
      <c r="R658" s="54"/>
    </row>
    <row r="659" spans="12:18" x14ac:dyDescent="0.55000000000000004">
      <c r="L659" s="54"/>
      <c r="M659" s="54"/>
      <c r="N659" s="55"/>
      <c r="O659" s="54"/>
      <c r="P659" s="54"/>
      <c r="Q659" s="54"/>
      <c r="R659" s="54"/>
    </row>
    <row r="660" spans="12:18" x14ac:dyDescent="0.55000000000000004">
      <c r="L660" s="54"/>
      <c r="M660" s="54"/>
      <c r="N660" s="55"/>
      <c r="O660" s="54"/>
      <c r="P660" s="54"/>
      <c r="Q660" s="54"/>
      <c r="R660" s="54"/>
    </row>
    <row r="661" spans="12:18" x14ac:dyDescent="0.55000000000000004">
      <c r="L661" s="54"/>
      <c r="M661" s="54"/>
      <c r="N661" s="55"/>
      <c r="O661" s="54"/>
      <c r="P661" s="54"/>
      <c r="Q661" s="54"/>
      <c r="R661" s="54"/>
    </row>
    <row r="662" spans="12:18" x14ac:dyDescent="0.55000000000000004">
      <c r="L662" s="54"/>
      <c r="M662" s="54"/>
      <c r="N662" s="55"/>
      <c r="O662" s="54"/>
      <c r="P662" s="54"/>
      <c r="Q662" s="54"/>
      <c r="R662" s="54"/>
    </row>
    <row r="663" spans="12:18" x14ac:dyDescent="0.55000000000000004">
      <c r="L663" s="54"/>
      <c r="M663" s="54"/>
      <c r="N663" s="55"/>
      <c r="O663" s="54"/>
      <c r="P663" s="54"/>
      <c r="Q663" s="54"/>
      <c r="R663" s="54"/>
    </row>
    <row r="664" spans="12:18" x14ac:dyDescent="0.55000000000000004">
      <c r="L664" s="54"/>
      <c r="M664" s="54"/>
      <c r="N664" s="55"/>
      <c r="O664" s="54"/>
      <c r="P664" s="54"/>
      <c r="Q664" s="54"/>
      <c r="R664" s="54"/>
    </row>
    <row r="665" spans="12:18" x14ac:dyDescent="0.55000000000000004">
      <c r="L665" s="54"/>
      <c r="M665" s="54"/>
      <c r="N665" s="55"/>
      <c r="O665" s="54"/>
      <c r="P665" s="54"/>
      <c r="Q665" s="54"/>
      <c r="R665" s="54"/>
    </row>
    <row r="666" spans="12:18" x14ac:dyDescent="0.55000000000000004">
      <c r="L666" s="54"/>
      <c r="M666" s="54"/>
      <c r="N666" s="55"/>
      <c r="O666" s="54"/>
      <c r="P666" s="54"/>
      <c r="Q666" s="54"/>
      <c r="R666" s="54"/>
    </row>
    <row r="667" spans="12:18" x14ac:dyDescent="0.55000000000000004">
      <c r="L667" s="54"/>
      <c r="M667" s="54"/>
      <c r="N667" s="55"/>
      <c r="O667" s="54"/>
      <c r="P667" s="54"/>
      <c r="Q667" s="54"/>
      <c r="R667" s="54"/>
    </row>
    <row r="668" spans="12:18" x14ac:dyDescent="0.55000000000000004">
      <c r="L668" s="54"/>
      <c r="M668" s="54"/>
      <c r="N668" s="55"/>
      <c r="O668" s="54"/>
      <c r="P668" s="54"/>
      <c r="Q668" s="54"/>
      <c r="R668" s="54"/>
    </row>
    <row r="669" spans="12:18" x14ac:dyDescent="0.55000000000000004">
      <c r="L669" s="54"/>
      <c r="M669" s="54"/>
      <c r="N669" s="55"/>
      <c r="O669" s="54"/>
      <c r="P669" s="54"/>
      <c r="Q669" s="54"/>
      <c r="R669" s="54"/>
    </row>
    <row r="670" spans="12:18" x14ac:dyDescent="0.55000000000000004">
      <c r="L670" s="54"/>
      <c r="M670" s="54"/>
      <c r="N670" s="55"/>
      <c r="O670" s="54"/>
      <c r="P670" s="54"/>
      <c r="Q670" s="54"/>
      <c r="R670" s="54"/>
    </row>
    <row r="671" spans="12:18" x14ac:dyDescent="0.55000000000000004">
      <c r="L671" s="54"/>
      <c r="M671" s="54"/>
      <c r="N671" s="55"/>
      <c r="O671" s="54"/>
      <c r="P671" s="54"/>
      <c r="Q671" s="54"/>
      <c r="R671" s="54"/>
    </row>
    <row r="672" spans="12:18" x14ac:dyDescent="0.55000000000000004">
      <c r="L672" s="54"/>
      <c r="M672" s="54"/>
      <c r="N672" s="55"/>
      <c r="O672" s="54"/>
      <c r="P672" s="54"/>
      <c r="Q672" s="54"/>
      <c r="R672" s="54"/>
    </row>
    <row r="673" spans="12:18" x14ac:dyDescent="0.55000000000000004">
      <c r="L673" s="54"/>
      <c r="M673" s="54"/>
      <c r="N673" s="55"/>
      <c r="O673" s="54"/>
      <c r="P673" s="54"/>
      <c r="Q673" s="54"/>
      <c r="R673" s="54"/>
    </row>
    <row r="674" spans="12:18" x14ac:dyDescent="0.55000000000000004">
      <c r="L674" s="54"/>
      <c r="M674" s="54"/>
      <c r="N674" s="55"/>
      <c r="O674" s="54"/>
      <c r="P674" s="54"/>
      <c r="Q674" s="54"/>
      <c r="R674" s="54"/>
    </row>
    <row r="675" spans="12:18" x14ac:dyDescent="0.55000000000000004">
      <c r="L675" s="54"/>
      <c r="M675" s="54"/>
      <c r="N675" s="55"/>
      <c r="O675" s="54"/>
      <c r="P675" s="54"/>
      <c r="Q675" s="54"/>
      <c r="R675" s="54"/>
    </row>
    <row r="676" spans="12:18" x14ac:dyDescent="0.55000000000000004">
      <c r="L676" s="54"/>
      <c r="M676" s="54"/>
      <c r="N676" s="55"/>
      <c r="O676" s="54"/>
      <c r="P676" s="54"/>
      <c r="Q676" s="54"/>
      <c r="R676" s="54"/>
    </row>
    <row r="677" spans="12:18" x14ac:dyDescent="0.55000000000000004">
      <c r="L677" s="54"/>
      <c r="M677" s="54"/>
      <c r="N677" s="55"/>
      <c r="O677" s="54"/>
      <c r="P677" s="54"/>
      <c r="Q677" s="54"/>
      <c r="R677" s="54"/>
    </row>
    <row r="678" spans="12:18" x14ac:dyDescent="0.55000000000000004">
      <c r="L678" s="54"/>
      <c r="M678" s="54"/>
      <c r="N678" s="55"/>
      <c r="O678" s="54"/>
      <c r="P678" s="54"/>
      <c r="Q678" s="54"/>
      <c r="R678" s="54"/>
    </row>
    <row r="679" spans="12:18" x14ac:dyDescent="0.55000000000000004">
      <c r="L679" s="54"/>
      <c r="M679" s="54"/>
      <c r="N679" s="55"/>
      <c r="O679" s="54"/>
      <c r="P679" s="54"/>
      <c r="Q679" s="54"/>
      <c r="R679" s="54"/>
    </row>
    <row r="680" spans="12:18" x14ac:dyDescent="0.55000000000000004">
      <c r="L680" s="54"/>
      <c r="M680" s="54"/>
      <c r="N680" s="55"/>
      <c r="O680" s="54"/>
      <c r="P680" s="54"/>
      <c r="Q680" s="54"/>
      <c r="R680" s="54"/>
    </row>
    <row r="681" spans="12:18" x14ac:dyDescent="0.55000000000000004">
      <c r="L681" s="54"/>
      <c r="M681" s="54"/>
      <c r="N681" s="55"/>
      <c r="O681" s="54"/>
      <c r="P681" s="54"/>
      <c r="Q681" s="54"/>
      <c r="R681" s="54"/>
    </row>
    <row r="682" spans="12:18" x14ac:dyDescent="0.55000000000000004">
      <c r="L682" s="54"/>
      <c r="M682" s="54"/>
      <c r="N682" s="55"/>
      <c r="O682" s="54"/>
      <c r="P682" s="54"/>
      <c r="Q682" s="54"/>
      <c r="R682" s="54"/>
    </row>
    <row r="683" spans="12:18" x14ac:dyDescent="0.55000000000000004">
      <c r="L683" s="54"/>
      <c r="M683" s="54"/>
      <c r="N683" s="55"/>
      <c r="O683" s="54"/>
      <c r="P683" s="54"/>
      <c r="Q683" s="54"/>
      <c r="R683" s="54"/>
    </row>
    <row r="684" spans="12:18" x14ac:dyDescent="0.55000000000000004">
      <c r="L684" s="54"/>
      <c r="M684" s="54"/>
      <c r="N684" s="55"/>
      <c r="O684" s="54"/>
      <c r="P684" s="54"/>
      <c r="Q684" s="54"/>
      <c r="R684" s="54"/>
    </row>
    <row r="685" spans="12:18" x14ac:dyDescent="0.55000000000000004">
      <c r="L685" s="54"/>
      <c r="M685" s="54"/>
      <c r="N685" s="55"/>
      <c r="O685" s="54"/>
      <c r="P685" s="54"/>
      <c r="Q685" s="54"/>
      <c r="R685" s="54"/>
    </row>
    <row r="686" spans="12:18" x14ac:dyDescent="0.55000000000000004">
      <c r="L686" s="54"/>
      <c r="M686" s="54"/>
      <c r="N686" s="55"/>
      <c r="O686" s="54"/>
      <c r="P686" s="54"/>
      <c r="Q686" s="54"/>
      <c r="R686" s="54"/>
    </row>
    <row r="687" spans="12:18" x14ac:dyDescent="0.55000000000000004">
      <c r="L687" s="54"/>
      <c r="M687" s="54"/>
      <c r="N687" s="55"/>
      <c r="O687" s="54"/>
      <c r="P687" s="54"/>
      <c r="Q687" s="54"/>
      <c r="R687" s="54"/>
    </row>
    <row r="688" spans="12:18" x14ac:dyDescent="0.55000000000000004">
      <c r="L688" s="54"/>
      <c r="M688" s="54"/>
      <c r="N688" s="55"/>
      <c r="O688" s="54"/>
      <c r="P688" s="54"/>
      <c r="Q688" s="54"/>
      <c r="R688" s="54"/>
    </row>
    <row r="689" spans="12:18" x14ac:dyDescent="0.55000000000000004">
      <c r="L689" s="54"/>
      <c r="M689" s="54"/>
      <c r="N689" s="55"/>
      <c r="O689" s="54"/>
      <c r="P689" s="54"/>
      <c r="Q689" s="54"/>
      <c r="R689" s="54"/>
    </row>
    <row r="690" spans="12:18" x14ac:dyDescent="0.55000000000000004">
      <c r="L690" s="54"/>
      <c r="M690" s="54"/>
      <c r="N690" s="55"/>
      <c r="O690" s="54"/>
      <c r="P690" s="54"/>
      <c r="Q690" s="54"/>
      <c r="R690" s="54"/>
    </row>
    <row r="691" spans="12:18" x14ac:dyDescent="0.55000000000000004">
      <c r="L691" s="54"/>
      <c r="M691" s="54"/>
      <c r="N691" s="55"/>
      <c r="O691" s="54"/>
      <c r="P691" s="54"/>
      <c r="Q691" s="54"/>
      <c r="R691" s="54"/>
    </row>
    <row r="692" spans="12:18" x14ac:dyDescent="0.55000000000000004">
      <c r="L692" s="54"/>
      <c r="M692" s="54"/>
      <c r="N692" s="55"/>
      <c r="O692" s="54"/>
      <c r="P692" s="54"/>
      <c r="Q692" s="54"/>
      <c r="R692" s="54"/>
    </row>
    <row r="693" spans="12:18" x14ac:dyDescent="0.55000000000000004">
      <c r="L693" s="54"/>
      <c r="M693" s="54"/>
      <c r="N693" s="55"/>
      <c r="O693" s="54"/>
      <c r="P693" s="54"/>
      <c r="Q693" s="54"/>
      <c r="R693" s="54"/>
    </row>
    <row r="694" spans="12:18" x14ac:dyDescent="0.55000000000000004">
      <c r="L694" s="54"/>
      <c r="M694" s="54"/>
      <c r="N694" s="55"/>
      <c r="O694" s="54"/>
      <c r="P694" s="54"/>
      <c r="Q694" s="54"/>
      <c r="R694" s="54"/>
    </row>
    <row r="695" spans="12:18" x14ac:dyDescent="0.55000000000000004">
      <c r="L695" s="54"/>
      <c r="M695" s="54"/>
      <c r="N695" s="55"/>
      <c r="O695" s="54"/>
      <c r="P695" s="54"/>
      <c r="Q695" s="54"/>
      <c r="R695" s="54"/>
    </row>
    <row r="696" spans="12:18" x14ac:dyDescent="0.55000000000000004">
      <c r="L696" s="54"/>
      <c r="M696" s="54"/>
      <c r="N696" s="55"/>
      <c r="O696" s="54"/>
      <c r="P696" s="54"/>
      <c r="Q696" s="54"/>
      <c r="R696" s="54"/>
    </row>
    <row r="697" spans="12:18" x14ac:dyDescent="0.55000000000000004">
      <c r="L697" s="54"/>
      <c r="M697" s="54"/>
      <c r="N697" s="55"/>
      <c r="O697" s="54"/>
      <c r="P697" s="54"/>
      <c r="Q697" s="54"/>
      <c r="R697" s="54"/>
    </row>
    <row r="698" spans="12:18" x14ac:dyDescent="0.55000000000000004">
      <c r="L698" s="54"/>
      <c r="M698" s="54"/>
      <c r="N698" s="55"/>
      <c r="O698" s="54"/>
      <c r="P698" s="54"/>
      <c r="Q698" s="54"/>
      <c r="R698" s="54"/>
    </row>
    <row r="699" spans="12:18" x14ac:dyDescent="0.55000000000000004">
      <c r="L699" s="54"/>
      <c r="M699" s="54"/>
      <c r="N699" s="55"/>
      <c r="O699" s="54"/>
      <c r="P699" s="54"/>
      <c r="Q699" s="54"/>
      <c r="R699" s="54"/>
    </row>
    <row r="700" spans="12:18" x14ac:dyDescent="0.55000000000000004">
      <c r="L700" s="54"/>
      <c r="M700" s="54"/>
      <c r="N700" s="55"/>
      <c r="O700" s="54"/>
      <c r="P700" s="54"/>
      <c r="Q700" s="54"/>
      <c r="R700" s="54"/>
    </row>
    <row r="701" spans="12:18" x14ac:dyDescent="0.55000000000000004">
      <c r="L701" s="54"/>
      <c r="M701" s="54"/>
      <c r="N701" s="55"/>
      <c r="O701" s="54"/>
      <c r="P701" s="54"/>
      <c r="Q701" s="54"/>
      <c r="R701" s="54"/>
    </row>
    <row r="702" spans="12:18" x14ac:dyDescent="0.55000000000000004">
      <c r="L702" s="54"/>
      <c r="M702" s="54"/>
      <c r="N702" s="55"/>
      <c r="O702" s="54"/>
      <c r="P702" s="54"/>
      <c r="Q702" s="54"/>
      <c r="R702" s="54"/>
    </row>
    <row r="703" spans="12:18" x14ac:dyDescent="0.55000000000000004">
      <c r="L703" s="54"/>
      <c r="M703" s="54"/>
      <c r="N703" s="55"/>
      <c r="O703" s="54"/>
      <c r="P703" s="54"/>
      <c r="Q703" s="54"/>
      <c r="R703" s="54"/>
    </row>
    <row r="704" spans="12:18" x14ac:dyDescent="0.55000000000000004">
      <c r="L704" s="54"/>
      <c r="M704" s="54"/>
      <c r="N704" s="55"/>
      <c r="O704" s="54"/>
      <c r="P704" s="54"/>
      <c r="Q704" s="54"/>
      <c r="R704" s="54"/>
    </row>
    <row r="705" spans="12:18" x14ac:dyDescent="0.55000000000000004">
      <c r="L705" s="54"/>
      <c r="M705" s="54"/>
      <c r="N705" s="55"/>
      <c r="O705" s="54"/>
      <c r="P705" s="54"/>
      <c r="Q705" s="54"/>
      <c r="R705" s="54"/>
    </row>
    <row r="706" spans="12:18" x14ac:dyDescent="0.55000000000000004">
      <c r="L706" s="54"/>
      <c r="M706" s="54"/>
      <c r="N706" s="55"/>
      <c r="O706" s="54"/>
      <c r="P706" s="54"/>
      <c r="Q706" s="54"/>
      <c r="R706" s="54"/>
    </row>
    <row r="707" spans="12:18" x14ac:dyDescent="0.55000000000000004">
      <c r="L707" s="54"/>
      <c r="M707" s="54"/>
      <c r="N707" s="55"/>
      <c r="O707" s="54"/>
      <c r="P707" s="54"/>
      <c r="Q707" s="54"/>
      <c r="R707" s="54"/>
    </row>
    <row r="708" spans="12:18" x14ac:dyDescent="0.55000000000000004">
      <c r="L708" s="54"/>
      <c r="M708" s="54"/>
      <c r="N708" s="55"/>
      <c r="O708" s="54"/>
      <c r="P708" s="54"/>
      <c r="Q708" s="54"/>
      <c r="R708" s="54"/>
    </row>
    <row r="709" spans="12:18" x14ac:dyDescent="0.55000000000000004">
      <c r="L709" s="54"/>
      <c r="M709" s="54"/>
      <c r="N709" s="55"/>
      <c r="O709" s="54"/>
      <c r="P709" s="54"/>
      <c r="Q709" s="54"/>
      <c r="R709" s="54"/>
    </row>
    <row r="710" spans="12:18" x14ac:dyDescent="0.55000000000000004">
      <c r="L710" s="54"/>
      <c r="M710" s="54"/>
      <c r="N710" s="55"/>
      <c r="O710" s="54"/>
      <c r="P710" s="54"/>
      <c r="Q710" s="54"/>
      <c r="R710" s="54"/>
    </row>
    <row r="711" spans="12:18" x14ac:dyDescent="0.55000000000000004">
      <c r="L711" s="54"/>
      <c r="M711" s="54"/>
      <c r="N711" s="55"/>
      <c r="O711" s="54"/>
      <c r="P711" s="54"/>
      <c r="Q711" s="54"/>
      <c r="R711" s="54"/>
    </row>
    <row r="712" spans="12:18" x14ac:dyDescent="0.55000000000000004">
      <c r="L712" s="54"/>
      <c r="M712" s="54"/>
      <c r="N712" s="55"/>
      <c r="O712" s="54"/>
      <c r="P712" s="54"/>
      <c r="Q712" s="54"/>
      <c r="R712" s="54"/>
    </row>
    <row r="713" spans="12:18" x14ac:dyDescent="0.55000000000000004">
      <c r="L713" s="54"/>
      <c r="M713" s="54"/>
      <c r="N713" s="55"/>
      <c r="O713" s="54"/>
      <c r="P713" s="54"/>
      <c r="Q713" s="54"/>
      <c r="R713" s="54"/>
    </row>
    <row r="714" spans="12:18" x14ac:dyDescent="0.55000000000000004">
      <c r="L714" s="54"/>
      <c r="M714" s="54"/>
      <c r="N714" s="55"/>
      <c r="O714" s="54"/>
      <c r="P714" s="54"/>
      <c r="Q714" s="54"/>
      <c r="R714" s="54"/>
    </row>
    <row r="715" spans="12:18" x14ac:dyDescent="0.55000000000000004">
      <c r="L715" s="54"/>
      <c r="M715" s="54"/>
      <c r="N715" s="55"/>
      <c r="O715" s="54"/>
      <c r="P715" s="54"/>
      <c r="Q715" s="54"/>
      <c r="R715" s="54"/>
    </row>
    <row r="716" spans="12:18" x14ac:dyDescent="0.55000000000000004">
      <c r="L716" s="54"/>
      <c r="M716" s="54"/>
      <c r="N716" s="55"/>
      <c r="O716" s="54"/>
      <c r="P716" s="54"/>
      <c r="Q716" s="54"/>
      <c r="R716" s="54"/>
    </row>
    <row r="717" spans="12:18" x14ac:dyDescent="0.55000000000000004">
      <c r="L717" s="54"/>
      <c r="M717" s="54"/>
      <c r="N717" s="55"/>
      <c r="O717" s="54"/>
      <c r="P717" s="54"/>
      <c r="Q717" s="54"/>
      <c r="R717" s="54"/>
    </row>
    <row r="718" spans="12:18" x14ac:dyDescent="0.55000000000000004">
      <c r="L718" s="54"/>
      <c r="M718" s="54"/>
      <c r="N718" s="55"/>
      <c r="O718" s="54"/>
      <c r="P718" s="54"/>
      <c r="Q718" s="54"/>
      <c r="R718" s="54"/>
    </row>
    <row r="719" spans="12:18" x14ac:dyDescent="0.55000000000000004">
      <c r="L719" s="54"/>
      <c r="M719" s="54"/>
      <c r="N719" s="55"/>
      <c r="O719" s="54"/>
      <c r="P719" s="54"/>
      <c r="Q719" s="54"/>
      <c r="R719" s="54"/>
    </row>
    <row r="720" spans="12:18" x14ac:dyDescent="0.55000000000000004">
      <c r="L720" s="54"/>
      <c r="M720" s="54"/>
      <c r="N720" s="55"/>
      <c r="O720" s="54"/>
      <c r="P720" s="54"/>
      <c r="Q720" s="54"/>
      <c r="R720" s="54"/>
    </row>
    <row r="721" spans="12:18" x14ac:dyDescent="0.55000000000000004">
      <c r="L721" s="54"/>
      <c r="M721" s="54"/>
      <c r="N721" s="55"/>
      <c r="O721" s="54"/>
      <c r="P721" s="54"/>
      <c r="Q721" s="54"/>
      <c r="R721" s="54"/>
    </row>
    <row r="722" spans="12:18" x14ac:dyDescent="0.55000000000000004">
      <c r="L722" s="54"/>
      <c r="M722" s="54"/>
      <c r="N722" s="55"/>
      <c r="O722" s="54"/>
      <c r="P722" s="54"/>
      <c r="Q722" s="54"/>
      <c r="R722" s="54"/>
    </row>
    <row r="723" spans="12:18" x14ac:dyDescent="0.55000000000000004">
      <c r="L723" s="54"/>
      <c r="M723" s="54"/>
      <c r="N723" s="55"/>
      <c r="O723" s="54"/>
      <c r="P723" s="54"/>
      <c r="Q723" s="54"/>
      <c r="R723" s="54"/>
    </row>
    <row r="724" spans="12:18" x14ac:dyDescent="0.55000000000000004">
      <c r="L724" s="54"/>
      <c r="M724" s="54"/>
      <c r="N724" s="55"/>
      <c r="O724" s="54"/>
      <c r="P724" s="54"/>
      <c r="Q724" s="54"/>
      <c r="R724" s="54"/>
    </row>
    <row r="725" spans="12:18" x14ac:dyDescent="0.55000000000000004">
      <c r="L725" s="54"/>
      <c r="M725" s="54"/>
      <c r="N725" s="55"/>
      <c r="O725" s="54"/>
      <c r="P725" s="54"/>
      <c r="Q725" s="54"/>
      <c r="R725" s="54"/>
    </row>
    <row r="726" spans="12:18" x14ac:dyDescent="0.55000000000000004">
      <c r="L726" s="54"/>
      <c r="M726" s="54"/>
      <c r="N726" s="55"/>
      <c r="O726" s="54"/>
      <c r="P726" s="54"/>
      <c r="Q726" s="54"/>
      <c r="R726" s="54"/>
    </row>
    <row r="727" spans="12:18" x14ac:dyDescent="0.55000000000000004">
      <c r="L727" s="54"/>
      <c r="M727" s="54"/>
      <c r="N727" s="55"/>
      <c r="O727" s="54"/>
      <c r="P727" s="54"/>
      <c r="Q727" s="54"/>
      <c r="R727" s="54"/>
    </row>
    <row r="728" spans="12:18" x14ac:dyDescent="0.55000000000000004">
      <c r="L728" s="54"/>
      <c r="M728" s="54"/>
      <c r="N728" s="55"/>
      <c r="O728" s="54"/>
      <c r="P728" s="54"/>
      <c r="Q728" s="54"/>
      <c r="R728" s="54"/>
    </row>
    <row r="729" spans="12:18" x14ac:dyDescent="0.55000000000000004">
      <c r="L729" s="54"/>
      <c r="M729" s="54"/>
      <c r="N729" s="55"/>
      <c r="O729" s="54"/>
      <c r="P729" s="54"/>
      <c r="Q729" s="54"/>
      <c r="R729" s="54"/>
    </row>
    <row r="730" spans="12:18" x14ac:dyDescent="0.55000000000000004">
      <c r="L730" s="54"/>
      <c r="M730" s="54"/>
      <c r="N730" s="55"/>
      <c r="O730" s="54"/>
      <c r="P730" s="54"/>
      <c r="Q730" s="54"/>
      <c r="R730" s="54"/>
    </row>
    <row r="731" spans="12:18" x14ac:dyDescent="0.55000000000000004">
      <c r="L731" s="54"/>
      <c r="M731" s="54"/>
      <c r="N731" s="55"/>
      <c r="O731" s="54"/>
      <c r="P731" s="54"/>
      <c r="Q731" s="54"/>
      <c r="R731" s="54"/>
    </row>
    <row r="732" spans="12:18" x14ac:dyDescent="0.55000000000000004">
      <c r="L732" s="54"/>
      <c r="M732" s="54"/>
      <c r="N732" s="55"/>
      <c r="O732" s="54"/>
      <c r="P732" s="54"/>
      <c r="Q732" s="54"/>
      <c r="R732" s="54"/>
    </row>
    <row r="733" spans="12:18" x14ac:dyDescent="0.55000000000000004">
      <c r="L733" s="54"/>
      <c r="M733" s="54"/>
      <c r="N733" s="55"/>
      <c r="O733" s="54"/>
      <c r="P733" s="54"/>
      <c r="Q733" s="54"/>
      <c r="R733" s="54"/>
    </row>
    <row r="734" spans="12:18" x14ac:dyDescent="0.55000000000000004">
      <c r="L734" s="54"/>
      <c r="M734" s="54"/>
      <c r="N734" s="55"/>
      <c r="O734" s="54"/>
      <c r="P734" s="54"/>
      <c r="Q734" s="54"/>
      <c r="R734" s="54"/>
    </row>
    <row r="735" spans="12:18" x14ac:dyDescent="0.55000000000000004">
      <c r="L735" s="54"/>
      <c r="M735" s="54"/>
      <c r="N735" s="55"/>
      <c r="O735" s="54"/>
      <c r="P735" s="54"/>
      <c r="Q735" s="54"/>
      <c r="R735" s="54"/>
    </row>
    <row r="736" spans="12:18" x14ac:dyDescent="0.55000000000000004">
      <c r="L736" s="54"/>
      <c r="M736" s="54"/>
      <c r="N736" s="55"/>
      <c r="O736" s="54"/>
      <c r="P736" s="54"/>
      <c r="Q736" s="54"/>
      <c r="R736" s="54"/>
    </row>
    <row r="737" spans="12:18" x14ac:dyDescent="0.55000000000000004">
      <c r="L737" s="54"/>
      <c r="M737" s="54"/>
      <c r="N737" s="55"/>
      <c r="O737" s="54"/>
      <c r="P737" s="54"/>
      <c r="Q737" s="54"/>
      <c r="R737" s="54"/>
    </row>
    <row r="738" spans="12:18" x14ac:dyDescent="0.55000000000000004">
      <c r="L738" s="54"/>
      <c r="M738" s="54"/>
      <c r="N738" s="55"/>
      <c r="O738" s="54"/>
      <c r="P738" s="54"/>
      <c r="Q738" s="54"/>
      <c r="R738" s="54"/>
    </row>
    <row r="739" spans="12:18" x14ac:dyDescent="0.55000000000000004">
      <c r="L739" s="54"/>
      <c r="M739" s="54"/>
      <c r="N739" s="55"/>
      <c r="O739" s="54"/>
      <c r="P739" s="54"/>
      <c r="Q739" s="54"/>
      <c r="R739" s="54"/>
    </row>
    <row r="740" spans="12:18" x14ac:dyDescent="0.55000000000000004">
      <c r="L740" s="54"/>
      <c r="M740" s="54"/>
      <c r="N740" s="55"/>
      <c r="O740" s="54"/>
      <c r="P740" s="54"/>
      <c r="Q740" s="54"/>
      <c r="R740" s="54"/>
    </row>
    <row r="741" spans="12:18" x14ac:dyDescent="0.55000000000000004">
      <c r="L741" s="54"/>
      <c r="M741" s="54"/>
      <c r="N741" s="55"/>
      <c r="O741" s="54"/>
      <c r="P741" s="54"/>
      <c r="Q741" s="54"/>
      <c r="R741" s="54"/>
    </row>
    <row r="742" spans="12:18" x14ac:dyDescent="0.55000000000000004">
      <c r="L742" s="54"/>
      <c r="M742" s="54"/>
      <c r="N742" s="55"/>
      <c r="O742" s="54"/>
      <c r="P742" s="54"/>
      <c r="Q742" s="54"/>
      <c r="R742" s="54"/>
    </row>
    <row r="743" spans="12:18" x14ac:dyDescent="0.55000000000000004">
      <c r="L743" s="54"/>
      <c r="M743" s="54"/>
      <c r="N743" s="55"/>
      <c r="O743" s="54"/>
      <c r="P743" s="54"/>
      <c r="Q743" s="54"/>
      <c r="R743" s="54"/>
    </row>
    <row r="744" spans="12:18" x14ac:dyDescent="0.55000000000000004">
      <c r="L744" s="54"/>
      <c r="M744" s="54"/>
      <c r="N744" s="55"/>
      <c r="O744" s="54"/>
      <c r="P744" s="54"/>
      <c r="Q744" s="54"/>
      <c r="R744" s="54"/>
    </row>
    <row r="745" spans="12:18" x14ac:dyDescent="0.55000000000000004">
      <c r="L745" s="54"/>
      <c r="M745" s="54"/>
      <c r="N745" s="55"/>
      <c r="O745" s="54"/>
      <c r="P745" s="54"/>
      <c r="Q745" s="54"/>
      <c r="R745" s="54"/>
    </row>
    <row r="746" spans="12:18" x14ac:dyDescent="0.55000000000000004">
      <c r="L746" s="54"/>
      <c r="M746" s="54"/>
      <c r="N746" s="55"/>
      <c r="O746" s="54"/>
      <c r="P746" s="54"/>
      <c r="Q746" s="54"/>
      <c r="R746" s="54"/>
    </row>
    <row r="747" spans="12:18" x14ac:dyDescent="0.55000000000000004">
      <c r="L747" s="54"/>
      <c r="M747" s="54"/>
      <c r="N747" s="55"/>
      <c r="O747" s="54"/>
      <c r="P747" s="54"/>
      <c r="Q747" s="54"/>
      <c r="R747" s="54"/>
    </row>
    <row r="748" spans="12:18" x14ac:dyDescent="0.55000000000000004">
      <c r="L748" s="54"/>
      <c r="M748" s="54"/>
      <c r="N748" s="55"/>
      <c r="O748" s="54"/>
      <c r="P748" s="54"/>
      <c r="Q748" s="54"/>
      <c r="R748" s="54"/>
    </row>
    <row r="749" spans="12:18" x14ac:dyDescent="0.55000000000000004">
      <c r="L749" s="54"/>
      <c r="M749" s="54"/>
      <c r="N749" s="55"/>
      <c r="O749" s="54"/>
      <c r="P749" s="54"/>
      <c r="Q749" s="54"/>
      <c r="R749" s="54"/>
    </row>
    <row r="750" spans="12:18" x14ac:dyDescent="0.55000000000000004">
      <c r="L750" s="54"/>
      <c r="M750" s="54"/>
      <c r="N750" s="55"/>
      <c r="O750" s="54"/>
      <c r="P750" s="54"/>
      <c r="Q750" s="54"/>
      <c r="R750" s="54"/>
    </row>
    <row r="751" spans="12:18" x14ac:dyDescent="0.55000000000000004">
      <c r="L751" s="54"/>
      <c r="M751" s="54"/>
      <c r="N751" s="55"/>
      <c r="O751" s="54"/>
      <c r="P751" s="54"/>
      <c r="Q751" s="54"/>
      <c r="R751" s="54"/>
    </row>
    <row r="752" spans="12:18" x14ac:dyDescent="0.55000000000000004">
      <c r="L752" s="54"/>
      <c r="M752" s="54"/>
      <c r="N752" s="55"/>
      <c r="O752" s="54"/>
      <c r="P752" s="54"/>
      <c r="Q752" s="54"/>
      <c r="R752" s="54"/>
    </row>
    <row r="753" spans="12:18" x14ac:dyDescent="0.55000000000000004">
      <c r="L753" s="54"/>
      <c r="M753" s="54"/>
      <c r="N753" s="55"/>
      <c r="O753" s="54"/>
      <c r="P753" s="54"/>
      <c r="Q753" s="54"/>
      <c r="R753" s="54"/>
    </row>
    <row r="754" spans="12:18" x14ac:dyDescent="0.55000000000000004">
      <c r="L754" s="54"/>
      <c r="M754" s="54"/>
      <c r="N754" s="55"/>
      <c r="O754" s="54"/>
      <c r="P754" s="54"/>
      <c r="Q754" s="54"/>
      <c r="R754" s="54"/>
    </row>
    <row r="755" spans="12:18" x14ac:dyDescent="0.55000000000000004">
      <c r="L755" s="54"/>
      <c r="M755" s="54"/>
      <c r="N755" s="55"/>
      <c r="O755" s="54"/>
      <c r="P755" s="54"/>
      <c r="Q755" s="54"/>
      <c r="R755" s="54"/>
    </row>
    <row r="756" spans="12:18" x14ac:dyDescent="0.55000000000000004">
      <c r="L756" s="54"/>
      <c r="M756" s="54"/>
      <c r="N756" s="55"/>
      <c r="O756" s="54"/>
      <c r="P756" s="54"/>
      <c r="Q756" s="54"/>
      <c r="R756" s="54"/>
    </row>
    <row r="757" spans="12:18" x14ac:dyDescent="0.55000000000000004">
      <c r="L757" s="54"/>
      <c r="M757" s="54"/>
      <c r="N757" s="55"/>
      <c r="O757" s="54"/>
      <c r="P757" s="54"/>
      <c r="Q757" s="54"/>
      <c r="R757" s="54"/>
    </row>
    <row r="758" spans="12:18" x14ac:dyDescent="0.55000000000000004">
      <c r="L758" s="54"/>
      <c r="M758" s="54"/>
      <c r="N758" s="55"/>
      <c r="O758" s="54"/>
      <c r="P758" s="54"/>
      <c r="Q758" s="54"/>
      <c r="R758" s="54"/>
    </row>
    <row r="759" spans="12:18" x14ac:dyDescent="0.55000000000000004">
      <c r="L759" s="54"/>
      <c r="M759" s="54"/>
      <c r="N759" s="55"/>
      <c r="O759" s="54"/>
      <c r="P759" s="54"/>
      <c r="Q759" s="54"/>
      <c r="R759" s="54"/>
    </row>
    <row r="760" spans="12:18" x14ac:dyDescent="0.55000000000000004">
      <c r="L760" s="54"/>
      <c r="M760" s="54"/>
      <c r="N760" s="55"/>
      <c r="O760" s="54"/>
      <c r="P760" s="54"/>
      <c r="Q760" s="54"/>
      <c r="R760" s="54"/>
    </row>
    <row r="761" spans="12:18" x14ac:dyDescent="0.55000000000000004">
      <c r="L761" s="54"/>
      <c r="M761" s="54"/>
      <c r="N761" s="55"/>
      <c r="O761" s="54"/>
      <c r="P761" s="54"/>
      <c r="Q761" s="54"/>
      <c r="R761" s="54"/>
    </row>
    <row r="762" spans="12:18" x14ac:dyDescent="0.55000000000000004">
      <c r="L762" s="54"/>
      <c r="M762" s="54"/>
      <c r="N762" s="55"/>
      <c r="O762" s="54"/>
      <c r="P762" s="54"/>
      <c r="Q762" s="54"/>
      <c r="R762" s="54"/>
    </row>
    <row r="763" spans="12:18" x14ac:dyDescent="0.55000000000000004">
      <c r="L763" s="54"/>
      <c r="M763" s="54"/>
      <c r="N763" s="55"/>
      <c r="O763" s="54"/>
      <c r="P763" s="54"/>
      <c r="Q763" s="54"/>
      <c r="R763" s="54"/>
    </row>
    <row r="764" spans="12:18" x14ac:dyDescent="0.55000000000000004">
      <c r="L764" s="54"/>
      <c r="M764" s="54"/>
      <c r="N764" s="55"/>
      <c r="O764" s="54"/>
      <c r="P764" s="54"/>
      <c r="Q764" s="54"/>
      <c r="R764" s="54"/>
    </row>
    <row r="765" spans="12:18" x14ac:dyDescent="0.55000000000000004">
      <c r="L765" s="54"/>
      <c r="M765" s="54"/>
      <c r="N765" s="55"/>
      <c r="O765" s="54"/>
      <c r="P765" s="54"/>
      <c r="Q765" s="54"/>
      <c r="R765" s="54"/>
    </row>
    <row r="766" spans="12:18" x14ac:dyDescent="0.55000000000000004">
      <c r="L766" s="54"/>
      <c r="M766" s="54"/>
      <c r="N766" s="55"/>
      <c r="O766" s="54"/>
      <c r="P766" s="54"/>
      <c r="Q766" s="54"/>
      <c r="R766" s="54"/>
    </row>
    <row r="767" spans="12:18" x14ac:dyDescent="0.55000000000000004">
      <c r="L767" s="54"/>
      <c r="M767" s="54"/>
      <c r="N767" s="55"/>
      <c r="O767" s="54"/>
      <c r="P767" s="54"/>
      <c r="Q767" s="54"/>
      <c r="R767" s="54"/>
    </row>
    <row r="768" spans="12:18" x14ac:dyDescent="0.55000000000000004">
      <c r="L768" s="54"/>
      <c r="M768" s="54"/>
      <c r="N768" s="55"/>
      <c r="O768" s="54"/>
      <c r="P768" s="54"/>
      <c r="Q768" s="54"/>
      <c r="R768" s="54"/>
    </row>
    <row r="769" spans="12:18" x14ac:dyDescent="0.55000000000000004">
      <c r="L769" s="54"/>
      <c r="M769" s="54"/>
      <c r="N769" s="55"/>
      <c r="O769" s="54"/>
      <c r="P769" s="54"/>
      <c r="Q769" s="54"/>
      <c r="R769" s="54"/>
    </row>
    <row r="770" spans="12:18" x14ac:dyDescent="0.55000000000000004">
      <c r="L770" s="54"/>
      <c r="M770" s="54"/>
      <c r="N770" s="55"/>
      <c r="O770" s="54"/>
      <c r="P770" s="54"/>
      <c r="Q770" s="54"/>
      <c r="R770" s="54"/>
    </row>
    <row r="771" spans="12:18" x14ac:dyDescent="0.55000000000000004">
      <c r="L771" s="54"/>
      <c r="M771" s="54"/>
      <c r="N771" s="55"/>
      <c r="O771" s="54"/>
      <c r="P771" s="54"/>
      <c r="Q771" s="54"/>
      <c r="R771" s="54"/>
    </row>
    <row r="772" spans="12:18" x14ac:dyDescent="0.55000000000000004">
      <c r="L772" s="54"/>
      <c r="M772" s="54"/>
      <c r="N772" s="55"/>
      <c r="O772" s="54"/>
      <c r="P772" s="54"/>
      <c r="Q772" s="54"/>
      <c r="R772" s="54"/>
    </row>
    <row r="773" spans="12:18" x14ac:dyDescent="0.55000000000000004">
      <c r="L773" s="54"/>
      <c r="M773" s="54"/>
      <c r="N773" s="55"/>
      <c r="O773" s="54"/>
      <c r="P773" s="54"/>
      <c r="Q773" s="54"/>
      <c r="R773" s="54"/>
    </row>
    <row r="774" spans="12:18" x14ac:dyDescent="0.55000000000000004">
      <c r="L774" s="54"/>
      <c r="M774" s="54"/>
      <c r="N774" s="55"/>
      <c r="O774" s="54"/>
      <c r="P774" s="54"/>
      <c r="Q774" s="54"/>
      <c r="R774" s="54"/>
    </row>
    <row r="775" spans="12:18" x14ac:dyDescent="0.55000000000000004">
      <c r="L775" s="54"/>
      <c r="M775" s="54"/>
      <c r="N775" s="55"/>
      <c r="O775" s="54"/>
      <c r="P775" s="54"/>
      <c r="Q775" s="54"/>
      <c r="R775" s="54"/>
    </row>
    <row r="776" spans="12:18" x14ac:dyDescent="0.55000000000000004">
      <c r="L776" s="54"/>
      <c r="M776" s="54"/>
      <c r="N776" s="55"/>
      <c r="O776" s="54"/>
      <c r="P776" s="54"/>
      <c r="Q776" s="54"/>
      <c r="R776" s="54"/>
    </row>
    <row r="777" spans="12:18" x14ac:dyDescent="0.55000000000000004">
      <c r="L777" s="54"/>
      <c r="M777" s="54"/>
      <c r="N777" s="55"/>
      <c r="O777" s="54"/>
      <c r="P777" s="54"/>
      <c r="Q777" s="54"/>
      <c r="R777" s="54"/>
    </row>
    <row r="778" spans="12:18" x14ac:dyDescent="0.55000000000000004">
      <c r="L778" s="54"/>
      <c r="M778" s="54"/>
      <c r="N778" s="55"/>
      <c r="O778" s="54"/>
      <c r="P778" s="54"/>
      <c r="Q778" s="54"/>
      <c r="R778" s="54"/>
    </row>
    <row r="779" spans="12:18" x14ac:dyDescent="0.55000000000000004">
      <c r="L779" s="54"/>
      <c r="M779" s="54"/>
      <c r="N779" s="55"/>
      <c r="O779" s="54"/>
      <c r="P779" s="54"/>
      <c r="Q779" s="54"/>
      <c r="R779" s="54"/>
    </row>
    <row r="780" spans="12:18" x14ac:dyDescent="0.55000000000000004">
      <c r="L780" s="54"/>
      <c r="M780" s="54"/>
      <c r="N780" s="55"/>
      <c r="O780" s="54"/>
      <c r="P780" s="54"/>
      <c r="Q780" s="54"/>
      <c r="R780" s="54"/>
    </row>
    <row r="781" spans="12:18" x14ac:dyDescent="0.55000000000000004">
      <c r="L781" s="54"/>
      <c r="M781" s="54"/>
      <c r="N781" s="55"/>
      <c r="O781" s="54"/>
      <c r="P781" s="54"/>
      <c r="Q781" s="54"/>
      <c r="R781" s="54"/>
    </row>
    <row r="782" spans="12:18" x14ac:dyDescent="0.55000000000000004">
      <c r="L782" s="54"/>
      <c r="M782" s="54"/>
      <c r="N782" s="55"/>
      <c r="O782" s="54"/>
      <c r="P782" s="54"/>
      <c r="Q782" s="54"/>
      <c r="R782" s="54"/>
    </row>
    <row r="783" spans="12:18" x14ac:dyDescent="0.55000000000000004">
      <c r="L783" s="54"/>
      <c r="M783" s="54"/>
      <c r="N783" s="55"/>
      <c r="O783" s="54"/>
      <c r="P783" s="54"/>
      <c r="Q783" s="54"/>
      <c r="R783" s="54"/>
    </row>
    <row r="784" spans="12:18" x14ac:dyDescent="0.55000000000000004">
      <c r="L784" s="54"/>
      <c r="M784" s="54"/>
      <c r="N784" s="55"/>
      <c r="O784" s="54"/>
      <c r="P784" s="54"/>
      <c r="Q784" s="54"/>
      <c r="R784" s="54"/>
    </row>
    <row r="785" spans="12:18" x14ac:dyDescent="0.55000000000000004">
      <c r="L785" s="54"/>
      <c r="M785" s="54"/>
      <c r="N785" s="55"/>
      <c r="O785" s="54"/>
      <c r="P785" s="54"/>
      <c r="Q785" s="54"/>
      <c r="R785" s="54"/>
    </row>
    <row r="786" spans="12:18" x14ac:dyDescent="0.55000000000000004">
      <c r="L786" s="54"/>
      <c r="M786" s="54"/>
      <c r="N786" s="55"/>
      <c r="O786" s="54"/>
      <c r="P786" s="54"/>
      <c r="Q786" s="54"/>
      <c r="R786" s="54"/>
    </row>
    <row r="787" spans="12:18" x14ac:dyDescent="0.55000000000000004">
      <c r="L787" s="54"/>
      <c r="M787" s="54"/>
      <c r="N787" s="55"/>
      <c r="O787" s="54"/>
      <c r="P787" s="54"/>
      <c r="Q787" s="54"/>
      <c r="R787" s="54"/>
    </row>
    <row r="788" spans="12:18" x14ac:dyDescent="0.55000000000000004">
      <c r="L788" s="54"/>
      <c r="M788" s="54"/>
      <c r="N788" s="55"/>
      <c r="O788" s="54"/>
      <c r="P788" s="54"/>
      <c r="Q788" s="54"/>
      <c r="R788" s="54"/>
    </row>
    <row r="789" spans="12:18" x14ac:dyDescent="0.55000000000000004">
      <c r="L789" s="54"/>
      <c r="M789" s="54"/>
      <c r="N789" s="55"/>
      <c r="O789" s="54"/>
      <c r="P789" s="54"/>
      <c r="Q789" s="54"/>
      <c r="R789" s="54"/>
    </row>
    <row r="790" spans="12:18" x14ac:dyDescent="0.55000000000000004">
      <c r="L790" s="54"/>
      <c r="M790" s="54"/>
      <c r="N790" s="55"/>
      <c r="O790" s="54"/>
      <c r="P790" s="54"/>
      <c r="Q790" s="54"/>
      <c r="R790" s="54"/>
    </row>
    <row r="791" spans="12:18" x14ac:dyDescent="0.55000000000000004">
      <c r="L791" s="54"/>
      <c r="M791" s="54"/>
      <c r="N791" s="55"/>
      <c r="O791" s="54"/>
      <c r="P791" s="54"/>
      <c r="Q791" s="54"/>
      <c r="R791" s="54"/>
    </row>
    <row r="792" spans="12:18" x14ac:dyDescent="0.55000000000000004">
      <c r="L792" s="54"/>
      <c r="M792" s="54"/>
      <c r="N792" s="55"/>
      <c r="O792" s="54"/>
      <c r="P792" s="54"/>
      <c r="Q792" s="54"/>
      <c r="R792" s="54"/>
    </row>
    <row r="793" spans="12:18" x14ac:dyDescent="0.55000000000000004">
      <c r="L793" s="54"/>
      <c r="M793" s="54"/>
      <c r="N793" s="55"/>
      <c r="O793" s="54"/>
      <c r="P793" s="54"/>
      <c r="Q793" s="54"/>
      <c r="R793" s="54"/>
    </row>
    <row r="794" spans="12:18" x14ac:dyDescent="0.55000000000000004">
      <c r="L794" s="54"/>
      <c r="M794" s="54"/>
      <c r="N794" s="55"/>
      <c r="O794" s="54"/>
      <c r="P794" s="54"/>
      <c r="Q794" s="54"/>
      <c r="R794" s="54"/>
    </row>
    <row r="795" spans="12:18" x14ac:dyDescent="0.55000000000000004">
      <c r="L795" s="54"/>
      <c r="M795" s="54"/>
      <c r="N795" s="55"/>
      <c r="O795" s="54"/>
      <c r="P795" s="54"/>
      <c r="Q795" s="54"/>
      <c r="R795" s="54"/>
    </row>
    <row r="796" spans="12:18" x14ac:dyDescent="0.55000000000000004">
      <c r="L796" s="54"/>
      <c r="M796" s="54"/>
      <c r="N796" s="55"/>
      <c r="O796" s="54"/>
      <c r="P796" s="54"/>
      <c r="Q796" s="54"/>
      <c r="R796" s="54"/>
    </row>
    <row r="797" spans="12:18" x14ac:dyDescent="0.55000000000000004">
      <c r="L797" s="54"/>
      <c r="M797" s="54"/>
      <c r="N797" s="55"/>
      <c r="O797" s="54"/>
      <c r="P797" s="54"/>
      <c r="Q797" s="54"/>
      <c r="R797" s="54"/>
    </row>
    <row r="798" spans="12:18" x14ac:dyDescent="0.55000000000000004">
      <c r="L798" s="54"/>
      <c r="M798" s="54"/>
      <c r="N798" s="55"/>
      <c r="O798" s="54"/>
      <c r="P798" s="54"/>
      <c r="Q798" s="54"/>
      <c r="R798" s="54"/>
    </row>
    <row r="799" spans="12:18" x14ac:dyDescent="0.55000000000000004">
      <c r="L799" s="54"/>
      <c r="M799" s="54"/>
      <c r="N799" s="55"/>
      <c r="O799" s="54"/>
      <c r="P799" s="54"/>
      <c r="Q799" s="54"/>
      <c r="R799" s="54"/>
    </row>
    <row r="800" spans="12:18" x14ac:dyDescent="0.55000000000000004">
      <c r="L800" s="54"/>
      <c r="M800" s="54"/>
      <c r="N800" s="55"/>
      <c r="O800" s="54"/>
      <c r="P800" s="54"/>
      <c r="Q800" s="54"/>
      <c r="R800" s="54"/>
    </row>
    <row r="801" spans="12:18" x14ac:dyDescent="0.55000000000000004">
      <c r="L801" s="54"/>
      <c r="M801" s="54"/>
      <c r="N801" s="55"/>
      <c r="O801" s="54"/>
      <c r="P801" s="54"/>
      <c r="Q801" s="54"/>
      <c r="R801" s="54"/>
    </row>
    <row r="802" spans="12:18" x14ac:dyDescent="0.55000000000000004">
      <c r="L802" s="54"/>
      <c r="M802" s="54"/>
      <c r="N802" s="55"/>
      <c r="O802" s="54"/>
      <c r="P802" s="54"/>
      <c r="Q802" s="54"/>
      <c r="R802" s="54"/>
    </row>
    <row r="803" spans="12:18" x14ac:dyDescent="0.55000000000000004">
      <c r="L803" s="54"/>
      <c r="M803" s="54"/>
      <c r="N803" s="55"/>
      <c r="O803" s="54"/>
      <c r="P803" s="54"/>
      <c r="Q803" s="54"/>
      <c r="R803" s="54"/>
    </row>
    <row r="804" spans="12:18" x14ac:dyDescent="0.55000000000000004">
      <c r="L804" s="54"/>
      <c r="M804" s="54"/>
      <c r="N804" s="55"/>
      <c r="O804" s="54"/>
      <c r="P804" s="54"/>
      <c r="Q804" s="54"/>
      <c r="R804" s="54"/>
    </row>
    <row r="805" spans="12:18" x14ac:dyDescent="0.55000000000000004">
      <c r="L805" s="54"/>
      <c r="M805" s="54"/>
      <c r="N805" s="55"/>
      <c r="O805" s="54"/>
      <c r="P805" s="54"/>
      <c r="Q805" s="54"/>
      <c r="R805" s="54"/>
    </row>
    <row r="806" spans="12:18" x14ac:dyDescent="0.55000000000000004">
      <c r="L806" s="54"/>
      <c r="M806" s="54"/>
      <c r="N806" s="55"/>
      <c r="O806" s="54"/>
      <c r="P806" s="54"/>
      <c r="Q806" s="54"/>
      <c r="R806" s="54"/>
    </row>
    <row r="807" spans="12:18" x14ac:dyDescent="0.55000000000000004">
      <c r="L807" s="54"/>
      <c r="M807" s="54"/>
      <c r="N807" s="55"/>
      <c r="O807" s="54"/>
      <c r="P807" s="54"/>
      <c r="Q807" s="54"/>
      <c r="R807" s="54"/>
    </row>
    <row r="808" spans="12:18" x14ac:dyDescent="0.55000000000000004">
      <c r="L808" s="54"/>
      <c r="M808" s="54"/>
      <c r="N808" s="55"/>
      <c r="O808" s="54"/>
      <c r="P808" s="54"/>
      <c r="Q808" s="54"/>
      <c r="R808" s="54"/>
    </row>
    <row r="809" spans="12:18" x14ac:dyDescent="0.55000000000000004">
      <c r="L809" s="54"/>
      <c r="M809" s="54"/>
      <c r="N809" s="55"/>
      <c r="O809" s="54"/>
      <c r="P809" s="54"/>
      <c r="Q809" s="54"/>
      <c r="R809" s="54"/>
    </row>
    <row r="810" spans="12:18" x14ac:dyDescent="0.55000000000000004">
      <c r="L810" s="54"/>
      <c r="M810" s="54"/>
      <c r="N810" s="55"/>
      <c r="O810" s="54"/>
      <c r="P810" s="54"/>
      <c r="Q810" s="54"/>
      <c r="R810" s="54"/>
    </row>
    <row r="811" spans="12:18" x14ac:dyDescent="0.55000000000000004">
      <c r="L811" s="54"/>
      <c r="M811" s="54"/>
      <c r="N811" s="55"/>
      <c r="O811" s="54"/>
      <c r="P811" s="54"/>
      <c r="Q811" s="54"/>
      <c r="R811" s="54"/>
    </row>
    <row r="812" spans="12:18" x14ac:dyDescent="0.55000000000000004">
      <c r="L812" s="54"/>
      <c r="M812" s="54"/>
      <c r="N812" s="55"/>
      <c r="O812" s="54"/>
      <c r="P812" s="54"/>
      <c r="Q812" s="54"/>
      <c r="R812" s="54"/>
    </row>
    <row r="813" spans="12:18" x14ac:dyDescent="0.55000000000000004">
      <c r="L813" s="54"/>
      <c r="M813" s="54"/>
      <c r="N813" s="55"/>
      <c r="O813" s="54"/>
      <c r="P813" s="54"/>
      <c r="Q813" s="54"/>
      <c r="R813" s="54"/>
    </row>
    <row r="814" spans="12:18" x14ac:dyDescent="0.55000000000000004">
      <c r="L814" s="54"/>
      <c r="M814" s="54"/>
      <c r="N814" s="55"/>
      <c r="O814" s="54"/>
      <c r="P814" s="54"/>
      <c r="Q814" s="54"/>
      <c r="R814" s="54"/>
    </row>
    <row r="815" spans="12:18" x14ac:dyDescent="0.55000000000000004">
      <c r="L815" s="54"/>
      <c r="M815" s="54"/>
      <c r="N815" s="55"/>
      <c r="O815" s="54"/>
      <c r="P815" s="54"/>
      <c r="Q815" s="54"/>
      <c r="R815" s="54"/>
    </row>
    <row r="816" spans="12:18" x14ac:dyDescent="0.55000000000000004">
      <c r="L816" s="54"/>
      <c r="M816" s="54"/>
      <c r="N816" s="55"/>
      <c r="O816" s="54"/>
      <c r="P816" s="54"/>
      <c r="Q816" s="54"/>
      <c r="R816" s="54"/>
    </row>
    <row r="817" spans="12:18" x14ac:dyDescent="0.55000000000000004">
      <c r="L817" s="54"/>
      <c r="M817" s="54"/>
      <c r="N817" s="55"/>
      <c r="O817" s="54"/>
      <c r="P817" s="54"/>
      <c r="Q817" s="54"/>
      <c r="R817" s="54"/>
    </row>
    <row r="818" spans="12:18" x14ac:dyDescent="0.55000000000000004">
      <c r="L818" s="54"/>
      <c r="M818" s="54"/>
      <c r="N818" s="55"/>
      <c r="O818" s="54"/>
      <c r="P818" s="54"/>
      <c r="Q818" s="54"/>
      <c r="R818" s="54"/>
    </row>
    <row r="819" spans="12:18" x14ac:dyDescent="0.55000000000000004">
      <c r="L819" s="54"/>
      <c r="M819" s="54"/>
      <c r="N819" s="55"/>
      <c r="O819" s="54"/>
      <c r="P819" s="54"/>
      <c r="Q819" s="54"/>
      <c r="R819" s="54"/>
    </row>
    <row r="820" spans="12:18" x14ac:dyDescent="0.55000000000000004">
      <c r="L820" s="54"/>
      <c r="M820" s="54"/>
      <c r="N820" s="55"/>
      <c r="O820" s="54"/>
      <c r="P820" s="54"/>
      <c r="Q820" s="54"/>
      <c r="R820" s="54"/>
    </row>
    <row r="821" spans="12:18" x14ac:dyDescent="0.55000000000000004">
      <c r="L821" s="54"/>
      <c r="M821" s="54"/>
      <c r="N821" s="55"/>
      <c r="O821" s="54"/>
      <c r="P821" s="54"/>
      <c r="Q821" s="54"/>
      <c r="R821" s="54"/>
    </row>
    <row r="822" spans="12:18" x14ac:dyDescent="0.55000000000000004">
      <c r="L822" s="54"/>
      <c r="M822" s="54"/>
      <c r="N822" s="55"/>
      <c r="O822" s="54"/>
      <c r="P822" s="54"/>
      <c r="Q822" s="54"/>
      <c r="R822" s="54"/>
    </row>
    <row r="823" spans="12:18" x14ac:dyDescent="0.55000000000000004">
      <c r="L823" s="54"/>
      <c r="M823" s="54"/>
      <c r="N823" s="55"/>
      <c r="O823" s="54"/>
      <c r="P823" s="54"/>
      <c r="Q823" s="54"/>
      <c r="R823" s="54"/>
    </row>
    <row r="824" spans="12:18" x14ac:dyDescent="0.55000000000000004">
      <c r="L824" s="54"/>
      <c r="M824" s="54"/>
      <c r="N824" s="55"/>
      <c r="O824" s="54"/>
      <c r="P824" s="54"/>
      <c r="Q824" s="54"/>
      <c r="R824" s="54"/>
    </row>
    <row r="825" spans="12:18" x14ac:dyDescent="0.55000000000000004">
      <c r="L825" s="54"/>
      <c r="M825" s="54"/>
      <c r="N825" s="55"/>
      <c r="O825" s="54"/>
      <c r="P825" s="54"/>
      <c r="Q825" s="54"/>
      <c r="R825" s="54"/>
    </row>
    <row r="826" spans="12:18" x14ac:dyDescent="0.55000000000000004">
      <c r="L826" s="54"/>
      <c r="M826" s="54"/>
      <c r="N826" s="55"/>
      <c r="O826" s="54"/>
      <c r="P826" s="54"/>
      <c r="Q826" s="54"/>
      <c r="R826" s="54"/>
    </row>
    <row r="827" spans="12:18" x14ac:dyDescent="0.55000000000000004">
      <c r="L827" s="54"/>
      <c r="M827" s="54"/>
      <c r="N827" s="55"/>
      <c r="O827" s="54"/>
      <c r="P827" s="54"/>
      <c r="Q827" s="54"/>
      <c r="R827" s="54"/>
    </row>
    <row r="828" spans="12:18" x14ac:dyDescent="0.55000000000000004">
      <c r="L828" s="54"/>
      <c r="M828" s="54"/>
      <c r="N828" s="55"/>
      <c r="O828" s="54"/>
      <c r="P828" s="54"/>
      <c r="Q828" s="54"/>
      <c r="R828" s="54"/>
    </row>
    <row r="829" spans="12:18" x14ac:dyDescent="0.55000000000000004">
      <c r="L829" s="54"/>
      <c r="M829" s="54"/>
      <c r="N829" s="55"/>
      <c r="O829" s="54"/>
      <c r="P829" s="54"/>
      <c r="Q829" s="54"/>
      <c r="R829" s="54"/>
    </row>
    <row r="830" spans="12:18" x14ac:dyDescent="0.55000000000000004">
      <c r="L830" s="54"/>
      <c r="M830" s="54"/>
      <c r="N830" s="55"/>
      <c r="O830" s="54"/>
      <c r="P830" s="54"/>
      <c r="Q830" s="54"/>
      <c r="R830" s="54"/>
    </row>
    <row r="831" spans="12:18" x14ac:dyDescent="0.55000000000000004">
      <c r="L831" s="54"/>
      <c r="M831" s="54"/>
      <c r="N831" s="55"/>
      <c r="O831" s="54"/>
      <c r="P831" s="54"/>
      <c r="Q831" s="54"/>
      <c r="R831" s="54"/>
    </row>
    <row r="832" spans="12:18" x14ac:dyDescent="0.55000000000000004">
      <c r="L832" s="54"/>
      <c r="M832" s="54"/>
      <c r="N832" s="55"/>
      <c r="O832" s="54"/>
      <c r="P832" s="54"/>
      <c r="Q832" s="54"/>
      <c r="R832" s="54"/>
    </row>
    <row r="833" spans="12:18" x14ac:dyDescent="0.55000000000000004">
      <c r="L833" s="54"/>
      <c r="M833" s="54"/>
      <c r="N833" s="55"/>
      <c r="O833" s="54"/>
      <c r="P833" s="54"/>
      <c r="Q833" s="54"/>
      <c r="R833" s="54"/>
    </row>
    <row r="834" spans="12:18" x14ac:dyDescent="0.55000000000000004">
      <c r="L834" s="54"/>
      <c r="M834" s="54"/>
      <c r="N834" s="55"/>
      <c r="O834" s="54"/>
      <c r="P834" s="54"/>
      <c r="Q834" s="54"/>
      <c r="R834" s="54"/>
    </row>
    <row r="835" spans="12:18" x14ac:dyDescent="0.55000000000000004">
      <c r="L835" s="54"/>
      <c r="M835" s="54"/>
      <c r="N835" s="55"/>
      <c r="O835" s="54"/>
      <c r="P835" s="54"/>
      <c r="Q835" s="54"/>
      <c r="R835" s="54"/>
    </row>
    <row r="836" spans="12:18" x14ac:dyDescent="0.55000000000000004">
      <c r="L836" s="54"/>
      <c r="M836" s="54"/>
      <c r="N836" s="55"/>
      <c r="O836" s="54"/>
      <c r="P836" s="54"/>
      <c r="Q836" s="54"/>
      <c r="R836" s="54"/>
    </row>
    <row r="837" spans="12:18" x14ac:dyDescent="0.55000000000000004">
      <c r="L837" s="54"/>
      <c r="M837" s="54"/>
      <c r="N837" s="55"/>
      <c r="O837" s="54"/>
      <c r="P837" s="54"/>
      <c r="Q837" s="54"/>
      <c r="R837" s="54"/>
    </row>
    <row r="838" spans="12:18" x14ac:dyDescent="0.55000000000000004">
      <c r="L838" s="54"/>
      <c r="M838" s="54"/>
      <c r="N838" s="55"/>
      <c r="O838" s="54"/>
      <c r="P838" s="54"/>
      <c r="Q838" s="54"/>
      <c r="R838" s="54"/>
    </row>
    <row r="839" spans="12:18" x14ac:dyDescent="0.55000000000000004">
      <c r="L839" s="54"/>
      <c r="M839" s="54"/>
      <c r="N839" s="55"/>
      <c r="O839" s="54"/>
      <c r="P839" s="54"/>
      <c r="Q839" s="54"/>
      <c r="R839" s="54"/>
    </row>
    <row r="840" spans="12:18" x14ac:dyDescent="0.55000000000000004">
      <c r="L840" s="54"/>
      <c r="M840" s="54"/>
      <c r="N840" s="55"/>
      <c r="O840" s="54"/>
      <c r="P840" s="54"/>
      <c r="Q840" s="54"/>
      <c r="R840" s="54"/>
    </row>
    <row r="841" spans="12:18" x14ac:dyDescent="0.55000000000000004">
      <c r="L841" s="54"/>
      <c r="M841" s="54"/>
      <c r="N841" s="55"/>
      <c r="O841" s="54"/>
      <c r="P841" s="54"/>
      <c r="Q841" s="54"/>
      <c r="R841" s="54"/>
    </row>
    <row r="842" spans="12:18" x14ac:dyDescent="0.55000000000000004">
      <c r="L842" s="54"/>
      <c r="M842" s="54"/>
      <c r="N842" s="55"/>
      <c r="O842" s="54"/>
      <c r="P842" s="54"/>
      <c r="Q842" s="54"/>
      <c r="R842" s="54"/>
    </row>
    <row r="843" spans="12:18" x14ac:dyDescent="0.55000000000000004">
      <c r="L843" s="54"/>
      <c r="M843" s="54"/>
      <c r="N843" s="55"/>
      <c r="O843" s="54"/>
      <c r="P843" s="54"/>
      <c r="Q843" s="54"/>
      <c r="R843" s="54"/>
    </row>
    <row r="844" spans="12:18" x14ac:dyDescent="0.55000000000000004">
      <c r="L844" s="54"/>
      <c r="M844" s="54"/>
      <c r="N844" s="55"/>
      <c r="O844" s="54"/>
      <c r="P844" s="54"/>
      <c r="Q844" s="54"/>
      <c r="R844" s="54"/>
    </row>
    <row r="845" spans="12:18" x14ac:dyDescent="0.55000000000000004">
      <c r="L845" s="54"/>
      <c r="M845" s="54"/>
      <c r="N845" s="55"/>
      <c r="O845" s="54"/>
      <c r="P845" s="54"/>
      <c r="Q845" s="54"/>
      <c r="R845" s="54"/>
    </row>
    <row r="846" spans="12:18" x14ac:dyDescent="0.55000000000000004">
      <c r="L846" s="54"/>
      <c r="M846" s="54"/>
      <c r="N846" s="55"/>
      <c r="O846" s="54"/>
      <c r="P846" s="54"/>
      <c r="Q846" s="54"/>
      <c r="R846" s="54"/>
    </row>
    <row r="847" spans="12:18" x14ac:dyDescent="0.55000000000000004">
      <c r="L847" s="54"/>
      <c r="M847" s="54"/>
      <c r="N847" s="55"/>
      <c r="O847" s="54"/>
      <c r="P847" s="54"/>
      <c r="Q847" s="54"/>
      <c r="R847" s="54"/>
    </row>
    <row r="848" spans="12:18" x14ac:dyDescent="0.55000000000000004">
      <c r="L848" s="54"/>
      <c r="M848" s="54"/>
      <c r="N848" s="55"/>
      <c r="O848" s="54"/>
      <c r="P848" s="54"/>
      <c r="Q848" s="54"/>
      <c r="R848" s="54"/>
    </row>
    <row r="849" spans="12:18" x14ac:dyDescent="0.55000000000000004">
      <c r="L849" s="54"/>
      <c r="M849" s="54"/>
      <c r="N849" s="55"/>
      <c r="O849" s="54"/>
      <c r="P849" s="54"/>
      <c r="Q849" s="54"/>
      <c r="R849" s="54"/>
    </row>
    <row r="850" spans="12:18" x14ac:dyDescent="0.55000000000000004">
      <c r="L850" s="54"/>
      <c r="M850" s="54"/>
      <c r="N850" s="55"/>
      <c r="O850" s="54"/>
      <c r="P850" s="54"/>
      <c r="Q850" s="54"/>
      <c r="R850" s="54"/>
    </row>
    <row r="851" spans="12:18" x14ac:dyDescent="0.55000000000000004">
      <c r="L851" s="54"/>
      <c r="M851" s="54"/>
      <c r="N851" s="55"/>
      <c r="O851" s="54"/>
      <c r="P851" s="54"/>
      <c r="Q851" s="54"/>
      <c r="R851" s="54"/>
    </row>
    <row r="852" spans="12:18" x14ac:dyDescent="0.55000000000000004">
      <c r="L852" s="54"/>
      <c r="M852" s="54"/>
      <c r="N852" s="55"/>
      <c r="O852" s="54"/>
      <c r="P852" s="54"/>
      <c r="Q852" s="54"/>
      <c r="R852" s="54"/>
    </row>
    <row r="853" spans="12:18" x14ac:dyDescent="0.55000000000000004">
      <c r="L853" s="54"/>
      <c r="M853" s="54"/>
      <c r="N853" s="55"/>
      <c r="O853" s="54"/>
      <c r="P853" s="54"/>
      <c r="Q853" s="54"/>
      <c r="R853" s="54"/>
    </row>
    <row r="854" spans="12:18" x14ac:dyDescent="0.55000000000000004">
      <c r="L854" s="54"/>
      <c r="M854" s="54"/>
      <c r="N854" s="55"/>
      <c r="O854" s="54"/>
      <c r="P854" s="54"/>
      <c r="Q854" s="54"/>
      <c r="R854" s="54"/>
    </row>
    <row r="855" spans="12:18" x14ac:dyDescent="0.55000000000000004">
      <c r="L855" s="54"/>
      <c r="M855" s="54"/>
      <c r="N855" s="55"/>
      <c r="O855" s="54"/>
      <c r="P855" s="54"/>
      <c r="Q855" s="54"/>
      <c r="R855" s="54"/>
    </row>
    <row r="856" spans="12:18" x14ac:dyDescent="0.55000000000000004">
      <c r="L856" s="54"/>
      <c r="M856" s="54"/>
      <c r="N856" s="55"/>
      <c r="O856" s="54"/>
      <c r="P856" s="54"/>
      <c r="Q856" s="54"/>
      <c r="R856" s="54"/>
    </row>
    <row r="857" spans="12:18" x14ac:dyDescent="0.55000000000000004">
      <c r="L857" s="54"/>
      <c r="M857" s="54"/>
      <c r="N857" s="55"/>
      <c r="O857" s="54"/>
      <c r="P857" s="54"/>
      <c r="Q857" s="54"/>
      <c r="R857" s="54"/>
    </row>
    <row r="858" spans="12:18" x14ac:dyDescent="0.55000000000000004">
      <c r="L858" s="54"/>
      <c r="M858" s="54"/>
      <c r="N858" s="55"/>
      <c r="O858" s="54"/>
      <c r="P858" s="54"/>
      <c r="Q858" s="54"/>
      <c r="R858" s="54"/>
    </row>
    <row r="859" spans="12:18" x14ac:dyDescent="0.55000000000000004">
      <c r="L859" s="54"/>
      <c r="M859" s="54"/>
      <c r="N859" s="55"/>
      <c r="O859" s="54"/>
      <c r="P859" s="54"/>
      <c r="Q859" s="54"/>
      <c r="R859" s="54"/>
    </row>
    <row r="860" spans="12:18" x14ac:dyDescent="0.55000000000000004">
      <c r="L860" s="54"/>
      <c r="M860" s="54"/>
      <c r="N860" s="55"/>
      <c r="O860" s="54"/>
      <c r="P860" s="54"/>
      <c r="Q860" s="54"/>
      <c r="R860" s="54"/>
    </row>
    <row r="861" spans="12:18" x14ac:dyDescent="0.55000000000000004">
      <c r="L861" s="54"/>
      <c r="M861" s="54"/>
      <c r="N861" s="55"/>
      <c r="O861" s="54"/>
      <c r="P861" s="54"/>
      <c r="Q861" s="54"/>
      <c r="R861" s="54"/>
    </row>
    <row r="862" spans="12:18" x14ac:dyDescent="0.55000000000000004">
      <c r="L862" s="54"/>
      <c r="M862" s="54"/>
      <c r="N862" s="55"/>
      <c r="O862" s="54"/>
      <c r="P862" s="54"/>
      <c r="Q862" s="54"/>
      <c r="R862" s="54"/>
    </row>
    <row r="863" spans="12:18" x14ac:dyDescent="0.55000000000000004">
      <c r="L863" s="54"/>
      <c r="M863" s="54"/>
      <c r="N863" s="55"/>
      <c r="O863" s="54"/>
      <c r="P863" s="54"/>
      <c r="Q863" s="54"/>
      <c r="R863" s="54"/>
    </row>
    <row r="864" spans="12:18" x14ac:dyDescent="0.55000000000000004">
      <c r="L864" s="54"/>
      <c r="M864" s="54"/>
      <c r="N864" s="55"/>
      <c r="O864" s="54"/>
      <c r="P864" s="54"/>
      <c r="Q864" s="54"/>
      <c r="R864" s="54"/>
    </row>
    <row r="865" spans="12:18" x14ac:dyDescent="0.55000000000000004">
      <c r="L865" s="54"/>
      <c r="M865" s="54"/>
      <c r="N865" s="55"/>
      <c r="O865" s="54"/>
      <c r="P865" s="54"/>
      <c r="Q865" s="54"/>
      <c r="R865" s="54"/>
    </row>
    <row r="866" spans="12:18" x14ac:dyDescent="0.55000000000000004">
      <c r="L866" s="54"/>
      <c r="M866" s="54"/>
      <c r="N866" s="55"/>
      <c r="O866" s="54"/>
      <c r="P866" s="54"/>
      <c r="Q866" s="54"/>
      <c r="R866" s="54"/>
    </row>
    <row r="867" spans="12:18" x14ac:dyDescent="0.55000000000000004">
      <c r="L867" s="54"/>
      <c r="M867" s="54"/>
      <c r="N867" s="55"/>
      <c r="O867" s="54"/>
      <c r="P867" s="54"/>
      <c r="Q867" s="54"/>
      <c r="R867" s="54"/>
    </row>
    <row r="868" spans="12:18" x14ac:dyDescent="0.55000000000000004">
      <c r="L868" s="54"/>
      <c r="M868" s="54"/>
      <c r="N868" s="55"/>
      <c r="O868" s="54"/>
      <c r="P868" s="54"/>
      <c r="Q868" s="54"/>
      <c r="R868" s="54"/>
    </row>
    <row r="869" spans="12:18" x14ac:dyDescent="0.55000000000000004">
      <c r="L869" s="54"/>
      <c r="M869" s="54"/>
      <c r="N869" s="55"/>
      <c r="O869" s="54"/>
      <c r="P869" s="54"/>
      <c r="Q869" s="54"/>
      <c r="R869" s="54"/>
    </row>
    <row r="870" spans="12:18" x14ac:dyDescent="0.55000000000000004">
      <c r="L870" s="54"/>
      <c r="M870" s="54"/>
      <c r="N870" s="55"/>
      <c r="O870" s="54"/>
      <c r="P870" s="54"/>
      <c r="Q870" s="54"/>
      <c r="R870" s="54"/>
    </row>
    <row r="871" spans="12:18" x14ac:dyDescent="0.55000000000000004">
      <c r="L871" s="54"/>
      <c r="M871" s="54"/>
      <c r="N871" s="55"/>
      <c r="O871" s="54"/>
      <c r="P871" s="54"/>
      <c r="Q871" s="54"/>
      <c r="R871" s="54"/>
    </row>
    <row r="872" spans="12:18" x14ac:dyDescent="0.55000000000000004">
      <c r="L872" s="54"/>
      <c r="M872" s="54"/>
      <c r="N872" s="55"/>
      <c r="O872" s="54"/>
      <c r="P872" s="54"/>
      <c r="Q872" s="54"/>
      <c r="R872" s="54"/>
    </row>
    <row r="873" spans="12:18" x14ac:dyDescent="0.55000000000000004">
      <c r="L873" s="54"/>
      <c r="M873" s="54"/>
      <c r="N873" s="55"/>
      <c r="O873" s="54"/>
      <c r="P873" s="54"/>
      <c r="Q873" s="54"/>
      <c r="R873" s="54"/>
    </row>
    <row r="874" spans="12:18" x14ac:dyDescent="0.55000000000000004">
      <c r="L874" s="54"/>
      <c r="M874" s="54"/>
      <c r="N874" s="55"/>
      <c r="O874" s="54"/>
      <c r="P874" s="54"/>
      <c r="Q874" s="54"/>
      <c r="R874" s="54"/>
    </row>
    <row r="875" spans="12:18" x14ac:dyDescent="0.55000000000000004">
      <c r="L875" s="54"/>
      <c r="M875" s="54"/>
      <c r="N875" s="55"/>
      <c r="O875" s="54"/>
      <c r="P875" s="54"/>
      <c r="Q875" s="54"/>
      <c r="R875" s="54"/>
    </row>
    <row r="876" spans="12:18" x14ac:dyDescent="0.55000000000000004">
      <c r="L876" s="54"/>
      <c r="M876" s="54"/>
      <c r="N876" s="55"/>
      <c r="O876" s="54"/>
      <c r="P876" s="54"/>
      <c r="Q876" s="54"/>
      <c r="R876" s="54"/>
    </row>
    <row r="877" spans="12:18" x14ac:dyDescent="0.55000000000000004">
      <c r="L877" s="54"/>
      <c r="M877" s="54"/>
      <c r="N877" s="55"/>
      <c r="O877" s="54"/>
      <c r="P877" s="54"/>
      <c r="Q877" s="54"/>
      <c r="R877" s="54"/>
    </row>
    <row r="878" spans="12:18" x14ac:dyDescent="0.55000000000000004">
      <c r="L878" s="54"/>
      <c r="M878" s="54"/>
      <c r="N878" s="55"/>
      <c r="O878" s="54"/>
      <c r="P878" s="54"/>
      <c r="Q878" s="54"/>
      <c r="R878" s="54"/>
    </row>
    <row r="879" spans="12:18" x14ac:dyDescent="0.55000000000000004">
      <c r="L879" s="54"/>
      <c r="M879" s="54"/>
      <c r="N879" s="55"/>
      <c r="O879" s="54"/>
      <c r="P879" s="54"/>
      <c r="Q879" s="54"/>
      <c r="R879" s="54"/>
    </row>
    <row r="880" spans="12:18" x14ac:dyDescent="0.55000000000000004">
      <c r="L880" s="54"/>
      <c r="M880" s="54"/>
      <c r="N880" s="55"/>
      <c r="O880" s="54"/>
      <c r="P880" s="54"/>
      <c r="Q880" s="54"/>
      <c r="R880" s="54"/>
    </row>
    <row r="881" spans="12:18" x14ac:dyDescent="0.55000000000000004">
      <c r="L881" s="54"/>
      <c r="M881" s="54"/>
      <c r="N881" s="55"/>
      <c r="O881" s="54"/>
      <c r="P881" s="54"/>
      <c r="Q881" s="54"/>
      <c r="R881" s="54"/>
    </row>
    <row r="882" spans="12:18" x14ac:dyDescent="0.55000000000000004">
      <c r="L882" s="54"/>
      <c r="M882" s="54"/>
      <c r="N882" s="55"/>
      <c r="O882" s="54"/>
      <c r="P882" s="54"/>
      <c r="Q882" s="54"/>
      <c r="R882" s="54"/>
    </row>
    <row r="883" spans="12:18" x14ac:dyDescent="0.55000000000000004">
      <c r="L883" s="54"/>
      <c r="M883" s="54"/>
      <c r="N883" s="55"/>
      <c r="O883" s="54"/>
      <c r="P883" s="54"/>
      <c r="Q883" s="54"/>
      <c r="R883" s="54"/>
    </row>
    <row r="884" spans="12:18" x14ac:dyDescent="0.55000000000000004">
      <c r="L884" s="54"/>
      <c r="M884" s="54"/>
      <c r="N884" s="55"/>
      <c r="O884" s="54"/>
      <c r="P884" s="54"/>
      <c r="Q884" s="54"/>
      <c r="R884" s="54"/>
    </row>
    <row r="885" spans="12:18" x14ac:dyDescent="0.55000000000000004">
      <c r="L885" s="54"/>
      <c r="M885" s="54"/>
      <c r="N885" s="55"/>
      <c r="O885" s="54"/>
      <c r="P885" s="54"/>
      <c r="Q885" s="54"/>
      <c r="R885" s="54"/>
    </row>
    <row r="886" spans="12:18" x14ac:dyDescent="0.55000000000000004">
      <c r="L886" s="54"/>
      <c r="M886" s="54"/>
      <c r="N886" s="55"/>
      <c r="O886" s="54"/>
      <c r="P886" s="54"/>
      <c r="Q886" s="54"/>
      <c r="R886" s="54"/>
    </row>
    <row r="887" spans="12:18" x14ac:dyDescent="0.55000000000000004">
      <c r="L887" s="54"/>
      <c r="M887" s="54"/>
      <c r="N887" s="55"/>
      <c r="O887" s="54"/>
      <c r="P887" s="54"/>
      <c r="Q887" s="54"/>
      <c r="R887" s="54"/>
    </row>
    <row r="888" spans="12:18" x14ac:dyDescent="0.55000000000000004">
      <c r="L888" s="54"/>
      <c r="M888" s="54"/>
      <c r="N888" s="55"/>
      <c r="O888" s="54"/>
      <c r="P888" s="54"/>
      <c r="Q888" s="54"/>
      <c r="R888" s="54"/>
    </row>
    <row r="889" spans="12:18" x14ac:dyDescent="0.55000000000000004">
      <c r="L889" s="54"/>
      <c r="M889" s="54"/>
      <c r="N889" s="55"/>
      <c r="O889" s="54"/>
      <c r="P889" s="54"/>
      <c r="Q889" s="54"/>
      <c r="R889" s="54"/>
    </row>
    <row r="890" spans="12:18" x14ac:dyDescent="0.55000000000000004">
      <c r="L890" s="54"/>
      <c r="M890" s="54"/>
      <c r="N890" s="55"/>
      <c r="O890" s="54"/>
      <c r="P890" s="54"/>
      <c r="Q890" s="54"/>
      <c r="R890" s="54"/>
    </row>
    <row r="891" spans="12:18" x14ac:dyDescent="0.55000000000000004">
      <c r="L891" s="54"/>
      <c r="M891" s="54"/>
      <c r="N891" s="55"/>
      <c r="O891" s="54"/>
      <c r="P891" s="54"/>
      <c r="Q891" s="54"/>
      <c r="R891" s="54"/>
    </row>
    <row r="892" spans="12:18" x14ac:dyDescent="0.55000000000000004">
      <c r="L892" s="54"/>
      <c r="M892" s="54"/>
      <c r="N892" s="55"/>
      <c r="O892" s="54"/>
      <c r="P892" s="54"/>
      <c r="Q892" s="54"/>
      <c r="R892" s="54"/>
    </row>
    <row r="893" spans="12:18" x14ac:dyDescent="0.55000000000000004">
      <c r="L893" s="54"/>
      <c r="M893" s="54"/>
      <c r="N893" s="55"/>
      <c r="O893" s="54"/>
      <c r="P893" s="54"/>
      <c r="Q893" s="54"/>
      <c r="R893" s="54"/>
    </row>
    <row r="894" spans="12:18" x14ac:dyDescent="0.55000000000000004">
      <c r="L894" s="54"/>
      <c r="M894" s="54"/>
      <c r="N894" s="55"/>
      <c r="O894" s="54"/>
      <c r="P894" s="54"/>
      <c r="Q894" s="54"/>
      <c r="R894" s="54"/>
    </row>
    <row r="895" spans="12:18" x14ac:dyDescent="0.55000000000000004">
      <c r="L895" s="54"/>
      <c r="M895" s="54"/>
      <c r="N895" s="55"/>
      <c r="O895" s="54"/>
      <c r="P895" s="54"/>
      <c r="Q895" s="54"/>
      <c r="R895" s="54"/>
    </row>
    <row r="896" spans="12:18" x14ac:dyDescent="0.55000000000000004">
      <c r="L896" s="54"/>
      <c r="M896" s="54"/>
      <c r="N896" s="55"/>
      <c r="O896" s="54"/>
      <c r="P896" s="54"/>
      <c r="Q896" s="54"/>
      <c r="R896" s="54"/>
    </row>
    <row r="897" spans="12:18" x14ac:dyDescent="0.55000000000000004">
      <c r="L897" s="54"/>
      <c r="M897" s="54"/>
      <c r="N897" s="55"/>
      <c r="O897" s="54"/>
      <c r="P897" s="54"/>
      <c r="Q897" s="54"/>
      <c r="R897" s="54"/>
    </row>
    <row r="898" spans="12:18" x14ac:dyDescent="0.55000000000000004">
      <c r="L898" s="54"/>
      <c r="M898" s="54"/>
      <c r="N898" s="55"/>
      <c r="O898" s="54"/>
      <c r="P898" s="54"/>
      <c r="Q898" s="54"/>
      <c r="R898" s="54"/>
    </row>
    <row r="899" spans="12:18" x14ac:dyDescent="0.55000000000000004">
      <c r="L899" s="54"/>
      <c r="M899" s="54"/>
      <c r="N899" s="55"/>
      <c r="O899" s="54"/>
      <c r="P899" s="54"/>
      <c r="Q899" s="54"/>
      <c r="R899" s="54"/>
    </row>
    <row r="900" spans="12:18" x14ac:dyDescent="0.55000000000000004">
      <c r="L900" s="54"/>
      <c r="M900" s="54"/>
      <c r="N900" s="55"/>
      <c r="O900" s="54"/>
      <c r="P900" s="54"/>
      <c r="Q900" s="54"/>
      <c r="R900" s="54"/>
    </row>
    <row r="901" spans="12:18" x14ac:dyDescent="0.55000000000000004">
      <c r="L901" s="54"/>
      <c r="M901" s="54"/>
      <c r="N901" s="55"/>
      <c r="O901" s="54"/>
      <c r="P901" s="54"/>
      <c r="Q901" s="54"/>
      <c r="R901" s="54"/>
    </row>
    <row r="902" spans="12:18" x14ac:dyDescent="0.55000000000000004">
      <c r="L902" s="54"/>
      <c r="M902" s="54"/>
      <c r="N902" s="55"/>
      <c r="O902" s="54"/>
      <c r="P902" s="54"/>
      <c r="Q902" s="54"/>
      <c r="R902" s="54"/>
    </row>
    <row r="903" spans="12:18" x14ac:dyDescent="0.55000000000000004">
      <c r="L903" s="54"/>
      <c r="M903" s="54"/>
      <c r="N903" s="55"/>
      <c r="O903" s="54"/>
      <c r="P903" s="54"/>
      <c r="Q903" s="54"/>
      <c r="R903" s="54"/>
    </row>
    <row r="904" spans="12:18" x14ac:dyDescent="0.55000000000000004">
      <c r="L904" s="54"/>
      <c r="M904" s="54"/>
      <c r="N904" s="55"/>
      <c r="O904" s="54"/>
      <c r="P904" s="54"/>
      <c r="Q904" s="54"/>
      <c r="R904" s="54"/>
    </row>
    <row r="905" spans="12:18" x14ac:dyDescent="0.55000000000000004">
      <c r="L905" s="54"/>
      <c r="M905" s="54"/>
      <c r="N905" s="55"/>
      <c r="O905" s="54"/>
      <c r="P905" s="54"/>
      <c r="Q905" s="54"/>
      <c r="R905" s="54"/>
    </row>
    <row r="906" spans="12:18" x14ac:dyDescent="0.55000000000000004">
      <c r="L906" s="54"/>
      <c r="M906" s="54"/>
      <c r="N906" s="55"/>
      <c r="O906" s="54"/>
      <c r="P906" s="54"/>
      <c r="Q906" s="54"/>
      <c r="R906" s="54"/>
    </row>
    <row r="907" spans="12:18" x14ac:dyDescent="0.55000000000000004">
      <c r="L907" s="54"/>
      <c r="M907" s="54"/>
      <c r="N907" s="55"/>
      <c r="O907" s="54"/>
      <c r="P907" s="54"/>
      <c r="Q907" s="54"/>
      <c r="R907" s="54"/>
    </row>
    <row r="908" spans="12:18" x14ac:dyDescent="0.55000000000000004">
      <c r="L908" s="54"/>
      <c r="M908" s="54"/>
      <c r="N908" s="55"/>
      <c r="O908" s="54"/>
      <c r="P908" s="54"/>
      <c r="Q908" s="54"/>
      <c r="R908" s="54"/>
    </row>
    <row r="909" spans="12:18" x14ac:dyDescent="0.55000000000000004">
      <c r="L909" s="54"/>
      <c r="M909" s="54"/>
      <c r="N909" s="55"/>
      <c r="O909" s="54"/>
      <c r="P909" s="54"/>
      <c r="Q909" s="54"/>
      <c r="R909" s="54"/>
    </row>
    <row r="910" spans="12:18" x14ac:dyDescent="0.55000000000000004">
      <c r="L910" s="54"/>
      <c r="M910" s="54"/>
      <c r="N910" s="55"/>
      <c r="O910" s="54"/>
      <c r="P910" s="54"/>
      <c r="Q910" s="54"/>
      <c r="R910" s="54"/>
    </row>
    <row r="911" spans="12:18" x14ac:dyDescent="0.55000000000000004">
      <c r="L911" s="54"/>
      <c r="M911" s="54"/>
      <c r="N911" s="55"/>
      <c r="O911" s="54"/>
      <c r="P911" s="54"/>
      <c r="Q911" s="54"/>
      <c r="R911" s="54"/>
    </row>
    <row r="912" spans="12:18" x14ac:dyDescent="0.55000000000000004">
      <c r="L912" s="54"/>
      <c r="M912" s="54"/>
      <c r="N912" s="55"/>
      <c r="O912" s="54"/>
      <c r="P912" s="54"/>
      <c r="Q912" s="54"/>
      <c r="R912" s="54"/>
    </row>
    <row r="913" spans="12:18" x14ac:dyDescent="0.55000000000000004">
      <c r="L913" s="54"/>
      <c r="M913" s="54"/>
      <c r="N913" s="55"/>
      <c r="O913" s="54"/>
      <c r="P913" s="54"/>
      <c r="Q913" s="54"/>
      <c r="R913" s="54"/>
    </row>
    <row r="914" spans="12:18" x14ac:dyDescent="0.55000000000000004">
      <c r="L914" s="54"/>
      <c r="M914" s="54"/>
      <c r="N914" s="55"/>
      <c r="O914" s="54"/>
      <c r="P914" s="54"/>
      <c r="Q914" s="54"/>
      <c r="R914" s="54"/>
    </row>
    <row r="915" spans="12:18" x14ac:dyDescent="0.55000000000000004">
      <c r="L915" s="54"/>
      <c r="M915" s="54"/>
      <c r="N915" s="55"/>
      <c r="O915" s="54"/>
      <c r="P915" s="54"/>
      <c r="Q915" s="54"/>
      <c r="R915" s="54"/>
    </row>
    <row r="916" spans="12:18" x14ac:dyDescent="0.55000000000000004">
      <c r="L916" s="54"/>
      <c r="M916" s="54"/>
      <c r="N916" s="55"/>
      <c r="O916" s="54"/>
      <c r="P916" s="54"/>
      <c r="Q916" s="54"/>
      <c r="R916" s="54"/>
    </row>
    <row r="917" spans="12:18" x14ac:dyDescent="0.55000000000000004">
      <c r="L917" s="54"/>
      <c r="M917" s="54"/>
      <c r="N917" s="55"/>
      <c r="O917" s="54"/>
      <c r="P917" s="54"/>
      <c r="Q917" s="54"/>
      <c r="R917" s="54"/>
    </row>
    <row r="918" spans="12:18" x14ac:dyDescent="0.55000000000000004">
      <c r="L918" s="54"/>
      <c r="M918" s="54"/>
      <c r="N918" s="55"/>
      <c r="O918" s="54"/>
      <c r="P918" s="54"/>
      <c r="Q918" s="54"/>
      <c r="R918" s="54"/>
    </row>
    <row r="919" spans="12:18" x14ac:dyDescent="0.55000000000000004">
      <c r="L919" s="54"/>
      <c r="M919" s="54"/>
      <c r="N919" s="55"/>
      <c r="O919" s="54"/>
      <c r="P919" s="54"/>
      <c r="Q919" s="54"/>
      <c r="R919" s="54"/>
    </row>
    <row r="920" spans="12:18" x14ac:dyDescent="0.55000000000000004">
      <c r="L920" s="54"/>
      <c r="M920" s="54"/>
      <c r="N920" s="55"/>
      <c r="O920" s="54"/>
      <c r="P920" s="54"/>
      <c r="Q920" s="54"/>
      <c r="R920" s="54"/>
    </row>
    <row r="921" spans="12:18" x14ac:dyDescent="0.55000000000000004">
      <c r="L921" s="54"/>
      <c r="M921" s="54"/>
      <c r="N921" s="55"/>
      <c r="O921" s="54"/>
      <c r="P921" s="54"/>
      <c r="Q921" s="54"/>
      <c r="R921" s="54"/>
    </row>
    <row r="922" spans="12:18" x14ac:dyDescent="0.55000000000000004">
      <c r="L922" s="54"/>
      <c r="M922" s="54"/>
      <c r="N922" s="55"/>
      <c r="O922" s="54"/>
      <c r="P922" s="54"/>
      <c r="Q922" s="54"/>
      <c r="R922" s="54"/>
    </row>
    <row r="923" spans="12:18" x14ac:dyDescent="0.55000000000000004">
      <c r="L923" s="54"/>
      <c r="M923" s="54"/>
      <c r="N923" s="55"/>
      <c r="O923" s="54"/>
      <c r="P923" s="54"/>
      <c r="Q923" s="54"/>
      <c r="R923" s="54"/>
    </row>
    <row r="924" spans="12:18" x14ac:dyDescent="0.55000000000000004">
      <c r="L924" s="54"/>
      <c r="M924" s="54"/>
      <c r="N924" s="55"/>
      <c r="O924" s="54"/>
      <c r="P924" s="54"/>
      <c r="Q924" s="54"/>
      <c r="R924" s="54"/>
    </row>
    <row r="925" spans="12:18" x14ac:dyDescent="0.55000000000000004">
      <c r="L925" s="54"/>
      <c r="M925" s="54"/>
      <c r="N925" s="55"/>
      <c r="O925" s="54"/>
      <c r="P925" s="54"/>
      <c r="Q925" s="54"/>
      <c r="R925" s="54"/>
    </row>
    <row r="926" spans="12:18" x14ac:dyDescent="0.55000000000000004">
      <c r="L926" s="54"/>
      <c r="M926" s="54"/>
      <c r="N926" s="55"/>
      <c r="O926" s="54"/>
      <c r="P926" s="54"/>
      <c r="Q926" s="54"/>
      <c r="R926" s="54"/>
    </row>
    <row r="927" spans="12:18" x14ac:dyDescent="0.55000000000000004">
      <c r="L927" s="54"/>
      <c r="M927" s="54"/>
      <c r="N927" s="55"/>
      <c r="O927" s="54"/>
      <c r="P927" s="54"/>
      <c r="Q927" s="54"/>
      <c r="R927" s="54"/>
    </row>
    <row r="928" spans="12:18" x14ac:dyDescent="0.55000000000000004">
      <c r="L928" s="54"/>
      <c r="M928" s="54"/>
      <c r="N928" s="55"/>
      <c r="O928" s="54"/>
      <c r="P928" s="54"/>
      <c r="Q928" s="54"/>
      <c r="R928" s="54"/>
    </row>
    <row r="929" spans="12:18" x14ac:dyDescent="0.55000000000000004">
      <c r="L929" s="54"/>
      <c r="M929" s="54"/>
      <c r="N929" s="55"/>
      <c r="O929" s="54"/>
      <c r="P929" s="54"/>
      <c r="Q929" s="54"/>
      <c r="R929" s="54"/>
    </row>
    <row r="930" spans="12:18" x14ac:dyDescent="0.55000000000000004">
      <c r="L930" s="54"/>
      <c r="M930" s="54"/>
      <c r="N930" s="55"/>
      <c r="O930" s="54"/>
      <c r="P930" s="54"/>
      <c r="Q930" s="54"/>
      <c r="R930" s="54"/>
    </row>
    <row r="931" spans="12:18" x14ac:dyDescent="0.55000000000000004">
      <c r="L931" s="54"/>
      <c r="M931" s="54"/>
      <c r="N931" s="55"/>
      <c r="O931" s="54"/>
      <c r="P931" s="54"/>
      <c r="Q931" s="54"/>
      <c r="R931" s="54"/>
    </row>
    <row r="932" spans="12:18" x14ac:dyDescent="0.55000000000000004">
      <c r="L932" s="54"/>
      <c r="M932" s="54"/>
      <c r="N932" s="55"/>
      <c r="O932" s="54"/>
      <c r="P932" s="54"/>
      <c r="Q932" s="54"/>
      <c r="R932" s="54"/>
    </row>
    <row r="933" spans="12:18" x14ac:dyDescent="0.55000000000000004">
      <c r="L933" s="54"/>
      <c r="M933" s="54"/>
      <c r="N933" s="55"/>
      <c r="O933" s="54"/>
      <c r="P933" s="54"/>
      <c r="Q933" s="54"/>
      <c r="R933" s="54"/>
    </row>
    <row r="934" spans="12:18" x14ac:dyDescent="0.55000000000000004">
      <c r="L934" s="54"/>
      <c r="M934" s="54"/>
      <c r="N934" s="55"/>
      <c r="O934" s="54"/>
      <c r="P934" s="54"/>
      <c r="Q934" s="54"/>
      <c r="R934" s="54"/>
    </row>
    <row r="935" spans="12:18" x14ac:dyDescent="0.55000000000000004">
      <c r="L935" s="54"/>
      <c r="M935" s="54"/>
      <c r="N935" s="55"/>
      <c r="O935" s="54"/>
      <c r="P935" s="54"/>
      <c r="Q935" s="54"/>
      <c r="R935" s="54"/>
    </row>
    <row r="936" spans="12:18" x14ac:dyDescent="0.55000000000000004">
      <c r="L936" s="54"/>
      <c r="M936" s="54"/>
      <c r="N936" s="55"/>
      <c r="O936" s="54"/>
      <c r="P936" s="54"/>
      <c r="Q936" s="54"/>
      <c r="R936" s="54"/>
    </row>
    <row r="937" spans="12:18" x14ac:dyDescent="0.55000000000000004">
      <c r="L937" s="54"/>
      <c r="M937" s="54"/>
      <c r="N937" s="55"/>
      <c r="O937" s="54"/>
      <c r="P937" s="54"/>
      <c r="Q937" s="54"/>
      <c r="R937" s="54"/>
    </row>
    <row r="938" spans="12:18" x14ac:dyDescent="0.55000000000000004">
      <c r="L938" s="54"/>
      <c r="M938" s="54"/>
      <c r="N938" s="55"/>
      <c r="O938" s="54"/>
      <c r="P938" s="54"/>
      <c r="Q938" s="54"/>
      <c r="R938" s="54"/>
    </row>
    <row r="939" spans="12:18" x14ac:dyDescent="0.55000000000000004">
      <c r="L939" s="54"/>
      <c r="M939" s="54"/>
      <c r="N939" s="55"/>
      <c r="O939" s="54"/>
      <c r="P939" s="54"/>
      <c r="Q939" s="54"/>
      <c r="R939" s="54"/>
    </row>
    <row r="940" spans="12:18" x14ac:dyDescent="0.55000000000000004">
      <c r="L940" s="54"/>
      <c r="M940" s="54"/>
      <c r="N940" s="55"/>
      <c r="O940" s="54"/>
      <c r="P940" s="54"/>
      <c r="Q940" s="54"/>
      <c r="R940" s="54"/>
    </row>
    <row r="941" spans="12:18" x14ac:dyDescent="0.55000000000000004">
      <c r="L941" s="54"/>
      <c r="M941" s="54"/>
      <c r="N941" s="55"/>
      <c r="O941" s="54"/>
      <c r="P941" s="54"/>
      <c r="Q941" s="54"/>
      <c r="R941" s="54"/>
    </row>
    <row r="942" spans="12:18" x14ac:dyDescent="0.55000000000000004">
      <c r="L942" s="54"/>
      <c r="M942" s="54"/>
      <c r="N942" s="55"/>
      <c r="O942" s="54"/>
      <c r="P942" s="54"/>
      <c r="Q942" s="54"/>
      <c r="R942" s="54"/>
    </row>
    <row r="943" spans="12:18" x14ac:dyDescent="0.55000000000000004">
      <c r="L943" s="54"/>
      <c r="M943" s="54"/>
      <c r="N943" s="55"/>
      <c r="O943" s="54"/>
      <c r="P943" s="54"/>
      <c r="Q943" s="54"/>
      <c r="R943" s="54"/>
    </row>
    <row r="944" spans="12:18" x14ac:dyDescent="0.55000000000000004">
      <c r="L944" s="54"/>
      <c r="M944" s="54"/>
      <c r="N944" s="55"/>
      <c r="O944" s="54"/>
      <c r="P944" s="54"/>
      <c r="Q944" s="54"/>
      <c r="R944" s="54"/>
    </row>
    <row r="945" spans="12:18" x14ac:dyDescent="0.55000000000000004">
      <c r="L945" s="54"/>
      <c r="M945" s="54"/>
      <c r="N945" s="55"/>
      <c r="O945" s="54"/>
      <c r="P945" s="54"/>
      <c r="Q945" s="54"/>
      <c r="R945" s="54"/>
    </row>
    <row r="946" spans="12:18" x14ac:dyDescent="0.55000000000000004">
      <c r="L946" s="54"/>
      <c r="M946" s="54"/>
      <c r="N946" s="55"/>
      <c r="O946" s="54"/>
      <c r="P946" s="54"/>
      <c r="Q946" s="54"/>
      <c r="R946" s="54"/>
    </row>
    <row r="947" spans="12:18" x14ac:dyDescent="0.55000000000000004">
      <c r="L947" s="54"/>
      <c r="M947" s="54"/>
      <c r="N947" s="55"/>
      <c r="O947" s="54"/>
      <c r="P947" s="54"/>
      <c r="Q947" s="54"/>
      <c r="R947" s="54"/>
    </row>
    <row r="948" spans="12:18" x14ac:dyDescent="0.55000000000000004">
      <c r="L948" s="54"/>
      <c r="M948" s="54"/>
      <c r="N948" s="55"/>
      <c r="O948" s="54"/>
      <c r="P948" s="54"/>
      <c r="Q948" s="54"/>
      <c r="R948" s="54"/>
    </row>
    <row r="949" spans="12:18" x14ac:dyDescent="0.55000000000000004">
      <c r="L949" s="54"/>
      <c r="M949" s="54"/>
      <c r="N949" s="55"/>
      <c r="O949" s="54"/>
      <c r="P949" s="54"/>
      <c r="Q949" s="54"/>
      <c r="R949" s="54"/>
    </row>
    <row r="950" spans="12:18" x14ac:dyDescent="0.55000000000000004">
      <c r="L950" s="54"/>
      <c r="M950" s="54"/>
      <c r="N950" s="55"/>
      <c r="O950" s="54"/>
      <c r="P950" s="54"/>
      <c r="Q950" s="54"/>
      <c r="R950" s="54"/>
    </row>
    <row r="951" spans="12:18" x14ac:dyDescent="0.55000000000000004">
      <c r="L951" s="54"/>
      <c r="M951" s="54"/>
      <c r="N951" s="55"/>
      <c r="O951" s="54"/>
      <c r="P951" s="54"/>
      <c r="Q951" s="54"/>
      <c r="R951" s="54"/>
    </row>
    <row r="952" spans="12:18" x14ac:dyDescent="0.55000000000000004">
      <c r="L952" s="54"/>
      <c r="M952" s="54"/>
      <c r="N952" s="55"/>
      <c r="O952" s="54"/>
      <c r="P952" s="54"/>
      <c r="Q952" s="54"/>
      <c r="R952" s="54"/>
    </row>
    <row r="953" spans="12:18" x14ac:dyDescent="0.55000000000000004">
      <c r="L953" s="54"/>
      <c r="M953" s="54"/>
      <c r="N953" s="55"/>
      <c r="O953" s="54"/>
      <c r="P953" s="54"/>
      <c r="Q953" s="54"/>
      <c r="R953" s="54"/>
    </row>
    <row r="954" spans="12:18" x14ac:dyDescent="0.55000000000000004">
      <c r="L954" s="54"/>
      <c r="M954" s="54"/>
      <c r="N954" s="55"/>
      <c r="O954" s="54"/>
      <c r="P954" s="54"/>
      <c r="Q954" s="54"/>
      <c r="R954" s="54"/>
    </row>
    <row r="955" spans="12:18" x14ac:dyDescent="0.55000000000000004">
      <c r="L955" s="54"/>
      <c r="M955" s="54"/>
      <c r="N955" s="55"/>
      <c r="O955" s="54"/>
      <c r="P955" s="54"/>
      <c r="Q955" s="54"/>
      <c r="R955" s="54"/>
    </row>
    <row r="956" spans="12:18" x14ac:dyDescent="0.55000000000000004">
      <c r="L956" s="54"/>
      <c r="M956" s="54"/>
      <c r="N956" s="55"/>
      <c r="O956" s="54"/>
      <c r="P956" s="54"/>
      <c r="Q956" s="54"/>
      <c r="R956" s="54"/>
    </row>
    <row r="957" spans="12:18" x14ac:dyDescent="0.55000000000000004">
      <c r="L957" s="54"/>
      <c r="M957" s="54"/>
      <c r="N957" s="55"/>
      <c r="O957" s="54"/>
      <c r="P957" s="54"/>
      <c r="Q957" s="54"/>
      <c r="R957" s="54"/>
    </row>
    <row r="958" spans="12:18" x14ac:dyDescent="0.55000000000000004">
      <c r="L958" s="54"/>
      <c r="M958" s="54"/>
      <c r="N958" s="55"/>
      <c r="O958" s="54"/>
      <c r="P958" s="54"/>
      <c r="Q958" s="54"/>
      <c r="R958" s="54"/>
    </row>
    <row r="959" spans="12:18" x14ac:dyDescent="0.55000000000000004">
      <c r="L959" s="54"/>
      <c r="M959" s="54"/>
      <c r="N959" s="55"/>
      <c r="O959" s="54"/>
      <c r="P959" s="54"/>
      <c r="Q959" s="54"/>
      <c r="R959" s="54"/>
    </row>
    <row r="960" spans="12:18" x14ac:dyDescent="0.55000000000000004">
      <c r="L960" s="54"/>
      <c r="M960" s="54"/>
      <c r="N960" s="55"/>
      <c r="O960" s="54"/>
      <c r="P960" s="54"/>
      <c r="Q960" s="54"/>
      <c r="R960" s="54"/>
    </row>
    <row r="961" spans="12:18" x14ac:dyDescent="0.55000000000000004">
      <c r="L961" s="54"/>
      <c r="M961" s="54"/>
      <c r="N961" s="55"/>
      <c r="O961" s="54"/>
      <c r="P961" s="54"/>
      <c r="Q961" s="54"/>
      <c r="R961" s="54"/>
    </row>
    <row r="962" spans="12:18" x14ac:dyDescent="0.55000000000000004">
      <c r="L962" s="54"/>
      <c r="M962" s="54"/>
      <c r="N962" s="55"/>
      <c r="O962" s="54"/>
      <c r="P962" s="54"/>
      <c r="Q962" s="54"/>
      <c r="R962" s="54"/>
    </row>
    <row r="963" spans="12:18" x14ac:dyDescent="0.55000000000000004">
      <c r="L963" s="54"/>
      <c r="M963" s="54"/>
      <c r="N963" s="55"/>
      <c r="O963" s="54"/>
      <c r="P963" s="54"/>
      <c r="Q963" s="54"/>
      <c r="R963" s="54"/>
    </row>
    <row r="964" spans="12:18" x14ac:dyDescent="0.55000000000000004">
      <c r="L964" s="54"/>
      <c r="M964" s="54"/>
      <c r="N964" s="55"/>
      <c r="O964" s="54"/>
      <c r="P964" s="54"/>
      <c r="Q964" s="54"/>
      <c r="R964" s="54"/>
    </row>
    <row r="965" spans="12:18" x14ac:dyDescent="0.55000000000000004">
      <c r="L965" s="54"/>
      <c r="M965" s="54"/>
      <c r="N965" s="55"/>
      <c r="O965" s="54"/>
      <c r="P965" s="54"/>
      <c r="Q965" s="54"/>
      <c r="R965" s="54"/>
    </row>
    <row r="966" spans="12:18" x14ac:dyDescent="0.55000000000000004">
      <c r="L966" s="54"/>
      <c r="M966" s="54"/>
      <c r="N966" s="55"/>
      <c r="O966" s="54"/>
      <c r="P966" s="54"/>
      <c r="Q966" s="54"/>
      <c r="R966" s="54"/>
    </row>
    <row r="967" spans="12:18" x14ac:dyDescent="0.55000000000000004">
      <c r="L967" s="54"/>
      <c r="M967" s="54"/>
      <c r="N967" s="55"/>
      <c r="O967" s="54"/>
      <c r="P967" s="54"/>
      <c r="Q967" s="54"/>
      <c r="R967" s="54"/>
    </row>
    <row r="968" spans="12:18" x14ac:dyDescent="0.55000000000000004">
      <c r="L968" s="54"/>
      <c r="M968" s="54"/>
      <c r="N968" s="55"/>
      <c r="O968" s="54"/>
      <c r="P968" s="54"/>
      <c r="Q968" s="54"/>
      <c r="R968" s="54"/>
    </row>
    <row r="969" spans="12:18" x14ac:dyDescent="0.55000000000000004">
      <c r="L969" s="54"/>
      <c r="M969" s="54"/>
      <c r="N969" s="55"/>
      <c r="O969" s="54"/>
      <c r="P969" s="54"/>
      <c r="Q969" s="54"/>
      <c r="R969" s="54"/>
    </row>
    <row r="970" spans="12:18" x14ac:dyDescent="0.55000000000000004">
      <c r="L970" s="54"/>
      <c r="M970" s="54"/>
      <c r="N970" s="55"/>
      <c r="O970" s="54"/>
      <c r="P970" s="54"/>
      <c r="Q970" s="54"/>
      <c r="R970" s="54"/>
    </row>
    <row r="971" spans="12:18" x14ac:dyDescent="0.55000000000000004">
      <c r="L971" s="54"/>
      <c r="M971" s="54"/>
      <c r="N971" s="55"/>
      <c r="O971" s="54"/>
      <c r="P971" s="54"/>
      <c r="Q971" s="54"/>
      <c r="R971" s="54"/>
    </row>
    <row r="972" spans="12:18" x14ac:dyDescent="0.55000000000000004">
      <c r="L972" s="54"/>
      <c r="M972" s="54"/>
      <c r="N972" s="55"/>
      <c r="O972" s="54"/>
      <c r="P972" s="54"/>
      <c r="Q972" s="54"/>
      <c r="R972" s="54"/>
    </row>
    <row r="973" spans="12:18" x14ac:dyDescent="0.55000000000000004">
      <c r="L973" s="54"/>
      <c r="M973" s="54"/>
      <c r="N973" s="55"/>
      <c r="O973" s="54"/>
      <c r="P973" s="54"/>
      <c r="Q973" s="54"/>
      <c r="R973" s="54"/>
    </row>
    <row r="974" spans="12:18" x14ac:dyDescent="0.55000000000000004">
      <c r="L974" s="54"/>
      <c r="M974" s="54"/>
      <c r="N974" s="55"/>
      <c r="O974" s="54"/>
      <c r="P974" s="54"/>
      <c r="Q974" s="54"/>
      <c r="R974" s="54"/>
    </row>
    <row r="975" spans="12:18" x14ac:dyDescent="0.55000000000000004">
      <c r="L975" s="54"/>
      <c r="M975" s="54"/>
      <c r="N975" s="55"/>
      <c r="O975" s="54"/>
      <c r="P975" s="54"/>
      <c r="Q975" s="54"/>
      <c r="R975" s="54"/>
    </row>
    <row r="976" spans="12:18" x14ac:dyDescent="0.55000000000000004">
      <c r="L976" s="54"/>
      <c r="M976" s="54"/>
      <c r="N976" s="55"/>
      <c r="O976" s="54"/>
      <c r="P976" s="54"/>
      <c r="Q976" s="54"/>
      <c r="R976" s="54"/>
    </row>
    <row r="977" spans="12:18" x14ac:dyDescent="0.55000000000000004">
      <c r="L977" s="54"/>
      <c r="M977" s="54"/>
      <c r="N977" s="55"/>
      <c r="O977" s="54"/>
      <c r="P977" s="54"/>
      <c r="Q977" s="54"/>
      <c r="R977" s="54"/>
    </row>
    <row r="978" spans="12:18" x14ac:dyDescent="0.55000000000000004">
      <c r="L978" s="54"/>
      <c r="M978" s="54"/>
      <c r="N978" s="55"/>
      <c r="O978" s="54"/>
      <c r="P978" s="54"/>
      <c r="Q978" s="54"/>
      <c r="R978" s="54"/>
    </row>
    <row r="979" spans="12:18" x14ac:dyDescent="0.55000000000000004">
      <c r="L979" s="54"/>
      <c r="M979" s="54"/>
      <c r="N979" s="55"/>
      <c r="O979" s="54"/>
      <c r="P979" s="54"/>
      <c r="Q979" s="54"/>
      <c r="R979" s="54"/>
    </row>
    <row r="980" spans="12:18" x14ac:dyDescent="0.55000000000000004">
      <c r="L980" s="54"/>
      <c r="M980" s="54"/>
      <c r="N980" s="55"/>
      <c r="O980" s="54"/>
      <c r="P980" s="54"/>
      <c r="Q980" s="54"/>
      <c r="R980" s="54"/>
    </row>
    <row r="981" spans="12:18" x14ac:dyDescent="0.55000000000000004">
      <c r="L981" s="54"/>
      <c r="M981" s="54"/>
      <c r="N981" s="55"/>
      <c r="O981" s="54"/>
      <c r="P981" s="54"/>
      <c r="Q981" s="54"/>
      <c r="R981" s="54"/>
    </row>
    <row r="982" spans="12:18" x14ac:dyDescent="0.55000000000000004">
      <c r="L982" s="54"/>
      <c r="M982" s="54"/>
      <c r="N982" s="55"/>
      <c r="O982" s="54"/>
      <c r="P982" s="54"/>
      <c r="Q982" s="54"/>
      <c r="R982" s="54"/>
    </row>
    <row r="983" spans="12:18" x14ac:dyDescent="0.55000000000000004">
      <c r="L983" s="54"/>
      <c r="M983" s="54"/>
      <c r="N983" s="55"/>
      <c r="O983" s="54"/>
      <c r="P983" s="54"/>
      <c r="Q983" s="54"/>
      <c r="R983" s="54"/>
    </row>
    <row r="984" spans="12:18" x14ac:dyDescent="0.55000000000000004">
      <c r="L984" s="54"/>
      <c r="M984" s="54"/>
      <c r="N984" s="55"/>
      <c r="O984" s="54"/>
      <c r="P984" s="54"/>
      <c r="Q984" s="54"/>
      <c r="R984" s="54"/>
    </row>
    <row r="985" spans="12:18" x14ac:dyDescent="0.55000000000000004">
      <c r="L985" s="54"/>
      <c r="M985" s="54"/>
      <c r="N985" s="55"/>
      <c r="O985" s="54"/>
      <c r="P985" s="54"/>
      <c r="Q985" s="54"/>
      <c r="R985" s="54"/>
    </row>
    <row r="986" spans="12:18" x14ac:dyDescent="0.55000000000000004">
      <c r="L986" s="54"/>
      <c r="M986" s="54"/>
      <c r="N986" s="55"/>
      <c r="O986" s="54"/>
      <c r="P986" s="54"/>
      <c r="Q986" s="54"/>
      <c r="R986" s="54"/>
    </row>
    <row r="987" spans="12:18" x14ac:dyDescent="0.55000000000000004">
      <c r="L987" s="54"/>
      <c r="M987" s="54"/>
      <c r="N987" s="55"/>
      <c r="O987" s="54"/>
      <c r="P987" s="54"/>
      <c r="Q987" s="54"/>
      <c r="R987" s="54"/>
    </row>
    <row r="988" spans="12:18" x14ac:dyDescent="0.55000000000000004">
      <c r="L988" s="54"/>
      <c r="M988" s="54"/>
      <c r="N988" s="55"/>
      <c r="O988" s="54"/>
      <c r="P988" s="54"/>
      <c r="Q988" s="54"/>
      <c r="R988" s="54"/>
    </row>
    <row r="989" spans="12:18" x14ac:dyDescent="0.55000000000000004">
      <c r="L989" s="54"/>
      <c r="M989" s="54"/>
      <c r="N989" s="55"/>
      <c r="O989" s="54"/>
      <c r="P989" s="54"/>
      <c r="Q989" s="54"/>
      <c r="R989" s="54"/>
    </row>
    <row r="990" spans="12:18" x14ac:dyDescent="0.55000000000000004">
      <c r="L990" s="54"/>
      <c r="M990" s="54"/>
      <c r="N990" s="55"/>
      <c r="O990" s="54"/>
      <c r="P990" s="54"/>
      <c r="Q990" s="54"/>
      <c r="R990" s="54"/>
    </row>
    <row r="991" spans="12:18" x14ac:dyDescent="0.55000000000000004">
      <c r="L991" s="54"/>
      <c r="M991" s="54"/>
      <c r="N991" s="55"/>
      <c r="O991" s="54"/>
      <c r="P991" s="54"/>
      <c r="Q991" s="54"/>
      <c r="R991" s="54"/>
    </row>
    <row r="992" spans="12:18" x14ac:dyDescent="0.55000000000000004">
      <c r="L992" s="54"/>
      <c r="M992" s="54"/>
      <c r="N992" s="55"/>
      <c r="O992" s="54"/>
      <c r="P992" s="54"/>
      <c r="Q992" s="54"/>
      <c r="R992" s="54"/>
    </row>
    <row r="993" spans="12:18" x14ac:dyDescent="0.55000000000000004">
      <c r="L993" s="54"/>
      <c r="M993" s="54"/>
      <c r="N993" s="55"/>
      <c r="O993" s="54"/>
      <c r="P993" s="54"/>
      <c r="Q993" s="54"/>
      <c r="R993" s="54"/>
    </row>
    <row r="994" spans="12:18" x14ac:dyDescent="0.55000000000000004">
      <c r="L994" s="54"/>
      <c r="M994" s="54"/>
      <c r="N994" s="55"/>
      <c r="O994" s="54"/>
      <c r="P994" s="54"/>
      <c r="Q994" s="54"/>
      <c r="R994" s="54"/>
    </row>
    <row r="995" spans="12:18" x14ac:dyDescent="0.55000000000000004">
      <c r="L995" s="54"/>
      <c r="M995" s="54"/>
      <c r="N995" s="55"/>
      <c r="O995" s="54"/>
      <c r="P995" s="54"/>
      <c r="Q995" s="54"/>
      <c r="R995" s="54"/>
    </row>
    <row r="996" spans="12:18" x14ac:dyDescent="0.55000000000000004">
      <c r="L996" s="54"/>
      <c r="M996" s="54"/>
      <c r="N996" s="55"/>
      <c r="O996" s="54"/>
      <c r="P996" s="54"/>
      <c r="Q996" s="54"/>
      <c r="R996" s="54"/>
    </row>
    <row r="997" spans="12:18" x14ac:dyDescent="0.55000000000000004">
      <c r="L997" s="54"/>
      <c r="M997" s="54"/>
      <c r="N997" s="55"/>
      <c r="O997" s="54"/>
      <c r="P997" s="54"/>
      <c r="Q997" s="54"/>
      <c r="R997" s="54"/>
    </row>
    <row r="998" spans="12:18" x14ac:dyDescent="0.55000000000000004">
      <c r="L998" s="54"/>
      <c r="M998" s="54"/>
      <c r="N998" s="55"/>
      <c r="O998" s="54"/>
      <c r="P998" s="54"/>
      <c r="Q998" s="54"/>
      <c r="R998" s="54"/>
    </row>
    <row r="999" spans="12:18" x14ac:dyDescent="0.55000000000000004">
      <c r="L999" s="54"/>
      <c r="M999" s="54"/>
      <c r="N999" s="55"/>
      <c r="O999" s="54"/>
      <c r="P999" s="54"/>
      <c r="Q999" s="54"/>
      <c r="R999" s="54"/>
    </row>
    <row r="1000" spans="12:18" x14ac:dyDescent="0.55000000000000004">
      <c r="L1000" s="54"/>
      <c r="M1000" s="54"/>
      <c r="N1000" s="55"/>
      <c r="O1000" s="54"/>
      <c r="P1000" s="54"/>
      <c r="Q1000" s="54"/>
      <c r="R1000" s="54"/>
    </row>
    <row r="1001" spans="12:18" x14ac:dyDescent="0.55000000000000004">
      <c r="L1001" s="54"/>
      <c r="M1001" s="54"/>
      <c r="N1001" s="55"/>
      <c r="O1001" s="54"/>
      <c r="P1001" s="54"/>
      <c r="Q1001" s="54"/>
      <c r="R1001" s="54"/>
    </row>
    <row r="1002" spans="12:18" x14ac:dyDescent="0.55000000000000004">
      <c r="L1002" s="54"/>
      <c r="M1002" s="54"/>
      <c r="N1002" s="55"/>
      <c r="O1002" s="54"/>
      <c r="P1002" s="54"/>
      <c r="Q1002" s="54"/>
      <c r="R1002" s="54"/>
    </row>
    <row r="1003" spans="12:18" x14ac:dyDescent="0.55000000000000004">
      <c r="L1003" s="54"/>
      <c r="M1003" s="54"/>
      <c r="N1003" s="55"/>
      <c r="O1003" s="54"/>
      <c r="P1003" s="54"/>
      <c r="Q1003" s="54"/>
      <c r="R1003" s="54"/>
    </row>
    <row r="1004" spans="12:18" x14ac:dyDescent="0.55000000000000004">
      <c r="L1004" s="54"/>
      <c r="M1004" s="54"/>
      <c r="N1004" s="55"/>
      <c r="O1004" s="54"/>
      <c r="P1004" s="54"/>
      <c r="Q1004" s="54"/>
      <c r="R1004" s="54"/>
    </row>
    <row r="1005" spans="12:18" x14ac:dyDescent="0.55000000000000004">
      <c r="L1005" s="54"/>
      <c r="M1005" s="54"/>
      <c r="N1005" s="55"/>
      <c r="O1005" s="54"/>
      <c r="P1005" s="54"/>
      <c r="Q1005" s="54"/>
      <c r="R1005" s="54"/>
    </row>
    <row r="1006" spans="12:18" x14ac:dyDescent="0.55000000000000004">
      <c r="L1006" s="54"/>
      <c r="M1006" s="54"/>
      <c r="N1006" s="55"/>
      <c r="O1006" s="54"/>
      <c r="P1006" s="54"/>
      <c r="Q1006" s="54"/>
      <c r="R1006" s="54"/>
    </row>
    <row r="1007" spans="12:18" x14ac:dyDescent="0.55000000000000004">
      <c r="L1007" s="54"/>
      <c r="M1007" s="54"/>
      <c r="N1007" s="55"/>
      <c r="O1007" s="54"/>
      <c r="P1007" s="54"/>
      <c r="Q1007" s="54"/>
      <c r="R1007" s="54"/>
    </row>
    <row r="1008" spans="12:18" x14ac:dyDescent="0.55000000000000004">
      <c r="L1008" s="54"/>
      <c r="M1008" s="54"/>
      <c r="N1008" s="55"/>
      <c r="O1008" s="54"/>
      <c r="P1008" s="54"/>
      <c r="Q1008" s="54"/>
      <c r="R1008" s="54"/>
    </row>
    <row r="1009" spans="12:18" x14ac:dyDescent="0.55000000000000004">
      <c r="L1009" s="54"/>
      <c r="M1009" s="54"/>
      <c r="N1009" s="55"/>
      <c r="O1009" s="54"/>
      <c r="P1009" s="54"/>
      <c r="Q1009" s="54"/>
      <c r="R1009" s="54"/>
    </row>
    <row r="1010" spans="12:18" x14ac:dyDescent="0.55000000000000004">
      <c r="L1010" s="54"/>
      <c r="M1010" s="54"/>
      <c r="N1010" s="55"/>
      <c r="O1010" s="54"/>
      <c r="P1010" s="54"/>
      <c r="Q1010" s="54"/>
      <c r="R1010" s="54"/>
    </row>
    <row r="1011" spans="12:18" x14ac:dyDescent="0.55000000000000004">
      <c r="L1011" s="54"/>
      <c r="M1011" s="54"/>
      <c r="N1011" s="55"/>
      <c r="O1011" s="54"/>
      <c r="P1011" s="54"/>
      <c r="Q1011" s="54"/>
      <c r="R1011" s="54"/>
    </row>
    <row r="1012" spans="12:18" x14ac:dyDescent="0.55000000000000004">
      <c r="L1012" s="54"/>
      <c r="M1012" s="54"/>
      <c r="N1012" s="55"/>
      <c r="O1012" s="54"/>
      <c r="P1012" s="54"/>
      <c r="Q1012" s="54"/>
      <c r="R1012" s="54"/>
    </row>
    <row r="1013" spans="12:18" x14ac:dyDescent="0.55000000000000004">
      <c r="L1013" s="54"/>
      <c r="M1013" s="54"/>
      <c r="N1013" s="55"/>
      <c r="O1013" s="54"/>
      <c r="P1013" s="54"/>
      <c r="Q1013" s="54"/>
      <c r="R1013" s="54"/>
    </row>
    <row r="1014" spans="12:18" x14ac:dyDescent="0.55000000000000004">
      <c r="L1014" s="54"/>
      <c r="M1014" s="54"/>
      <c r="N1014" s="55"/>
      <c r="O1014" s="54"/>
      <c r="P1014" s="54"/>
      <c r="Q1014" s="54"/>
      <c r="R1014" s="54"/>
    </row>
    <row r="1015" spans="12:18" x14ac:dyDescent="0.55000000000000004">
      <c r="L1015" s="54"/>
      <c r="M1015" s="54"/>
      <c r="N1015" s="55"/>
      <c r="O1015" s="54"/>
      <c r="P1015" s="54"/>
      <c r="Q1015" s="54"/>
      <c r="R1015" s="54"/>
    </row>
    <row r="1016" spans="12:18" x14ac:dyDescent="0.55000000000000004">
      <c r="L1016" s="54"/>
      <c r="M1016" s="54"/>
      <c r="N1016" s="55"/>
      <c r="O1016" s="54"/>
      <c r="P1016" s="54"/>
      <c r="Q1016" s="54"/>
      <c r="R1016" s="54"/>
    </row>
    <row r="1017" spans="12:18" x14ac:dyDescent="0.55000000000000004">
      <c r="L1017" s="54"/>
      <c r="M1017" s="54"/>
      <c r="N1017" s="55"/>
      <c r="O1017" s="54"/>
      <c r="P1017" s="54"/>
      <c r="Q1017" s="54"/>
      <c r="R1017" s="54"/>
    </row>
    <row r="1018" spans="12:18" x14ac:dyDescent="0.55000000000000004">
      <c r="L1018" s="54"/>
      <c r="M1018" s="54"/>
      <c r="N1018" s="55"/>
      <c r="O1018" s="54"/>
      <c r="P1018" s="54"/>
      <c r="Q1018" s="54"/>
      <c r="R1018" s="54"/>
    </row>
    <row r="1019" spans="12:18" x14ac:dyDescent="0.55000000000000004">
      <c r="L1019" s="54"/>
      <c r="M1019" s="54"/>
      <c r="N1019" s="55"/>
      <c r="O1019" s="54"/>
      <c r="P1019" s="54"/>
      <c r="Q1019" s="54"/>
      <c r="R1019" s="54"/>
    </row>
    <row r="1020" spans="12:18" x14ac:dyDescent="0.55000000000000004">
      <c r="L1020" s="54"/>
      <c r="M1020" s="54"/>
      <c r="N1020" s="55"/>
      <c r="O1020" s="54"/>
      <c r="P1020" s="54"/>
      <c r="Q1020" s="54"/>
      <c r="R1020" s="54"/>
    </row>
    <row r="1021" spans="12:18" x14ac:dyDescent="0.55000000000000004">
      <c r="L1021" s="54"/>
      <c r="M1021" s="54"/>
      <c r="N1021" s="55"/>
      <c r="O1021" s="54"/>
      <c r="P1021" s="54"/>
      <c r="Q1021" s="54"/>
      <c r="R1021" s="54"/>
    </row>
    <row r="1022" spans="12:18" x14ac:dyDescent="0.55000000000000004">
      <c r="L1022" s="54"/>
      <c r="M1022" s="54"/>
      <c r="N1022" s="55"/>
      <c r="O1022" s="54"/>
      <c r="P1022" s="54"/>
      <c r="Q1022" s="54"/>
      <c r="R1022" s="54"/>
    </row>
    <row r="1023" spans="12:18" x14ac:dyDescent="0.55000000000000004">
      <c r="L1023" s="54"/>
      <c r="M1023" s="54"/>
      <c r="N1023" s="55"/>
      <c r="O1023" s="54"/>
      <c r="P1023" s="54"/>
      <c r="Q1023" s="54"/>
      <c r="R1023" s="54"/>
    </row>
    <row r="1024" spans="12:18" x14ac:dyDescent="0.55000000000000004">
      <c r="L1024" s="54"/>
      <c r="M1024" s="54"/>
      <c r="N1024" s="55"/>
      <c r="O1024" s="54"/>
      <c r="P1024" s="54"/>
      <c r="Q1024" s="54"/>
      <c r="R1024" s="54"/>
    </row>
    <row r="1025" spans="12:18" x14ac:dyDescent="0.55000000000000004">
      <c r="L1025" s="54"/>
      <c r="M1025" s="54"/>
      <c r="N1025" s="55"/>
      <c r="O1025" s="54"/>
      <c r="P1025" s="54"/>
      <c r="Q1025" s="54"/>
      <c r="R1025" s="54"/>
    </row>
    <row r="1026" spans="12:18" x14ac:dyDescent="0.55000000000000004">
      <c r="L1026" s="54"/>
      <c r="M1026" s="54"/>
      <c r="N1026" s="55"/>
      <c r="O1026" s="54"/>
      <c r="P1026" s="54"/>
      <c r="Q1026" s="54"/>
      <c r="R1026" s="54"/>
    </row>
    <row r="1027" spans="12:18" x14ac:dyDescent="0.55000000000000004">
      <c r="L1027" s="54"/>
      <c r="M1027" s="54"/>
      <c r="N1027" s="55"/>
      <c r="O1027" s="54"/>
      <c r="P1027" s="54"/>
      <c r="Q1027" s="54"/>
      <c r="R1027" s="54"/>
    </row>
    <row r="1028" spans="12:18" x14ac:dyDescent="0.55000000000000004">
      <c r="L1028" s="54"/>
      <c r="M1028" s="54"/>
      <c r="N1028" s="55"/>
      <c r="O1028" s="54"/>
      <c r="P1028" s="54"/>
      <c r="Q1028" s="54"/>
      <c r="R1028" s="54"/>
    </row>
    <row r="1029" spans="12:18" x14ac:dyDescent="0.55000000000000004">
      <c r="L1029" s="54"/>
      <c r="M1029" s="54"/>
      <c r="N1029" s="55"/>
      <c r="O1029" s="54"/>
      <c r="P1029" s="54"/>
      <c r="Q1029" s="54"/>
      <c r="R1029" s="54"/>
    </row>
    <row r="1030" spans="12:18" x14ac:dyDescent="0.55000000000000004">
      <c r="L1030" s="54"/>
      <c r="M1030" s="54"/>
      <c r="N1030" s="55"/>
      <c r="O1030" s="54"/>
      <c r="P1030" s="54"/>
      <c r="Q1030" s="54"/>
      <c r="R1030" s="54"/>
    </row>
    <row r="1031" spans="12:18" x14ac:dyDescent="0.55000000000000004">
      <c r="L1031" s="54"/>
      <c r="M1031" s="54"/>
      <c r="N1031" s="55"/>
      <c r="O1031" s="54"/>
      <c r="P1031" s="54"/>
      <c r="Q1031" s="54"/>
      <c r="R1031" s="54"/>
    </row>
    <row r="1032" spans="12:18" x14ac:dyDescent="0.55000000000000004">
      <c r="L1032" s="54"/>
      <c r="M1032" s="54"/>
      <c r="N1032" s="55"/>
      <c r="O1032" s="54"/>
      <c r="P1032" s="54"/>
      <c r="Q1032" s="54"/>
      <c r="R1032" s="54"/>
    </row>
    <row r="1033" spans="12:18" x14ac:dyDescent="0.55000000000000004">
      <c r="L1033" s="54"/>
      <c r="M1033" s="54"/>
      <c r="N1033" s="55"/>
      <c r="O1033" s="54"/>
      <c r="P1033" s="54"/>
      <c r="Q1033" s="54"/>
      <c r="R1033" s="54"/>
    </row>
    <row r="1034" spans="12:18" x14ac:dyDescent="0.55000000000000004">
      <c r="L1034" s="54"/>
      <c r="M1034" s="54"/>
      <c r="N1034" s="55"/>
      <c r="O1034" s="54"/>
      <c r="P1034" s="54"/>
      <c r="Q1034" s="54"/>
      <c r="R1034" s="54"/>
    </row>
    <row r="1035" spans="12:18" x14ac:dyDescent="0.55000000000000004">
      <c r="L1035" s="54"/>
      <c r="M1035" s="54"/>
      <c r="N1035" s="55"/>
      <c r="O1035" s="54"/>
      <c r="P1035" s="54"/>
      <c r="Q1035" s="54"/>
      <c r="R1035" s="54"/>
    </row>
    <row r="1036" spans="12:18" x14ac:dyDescent="0.55000000000000004">
      <c r="L1036" s="54"/>
      <c r="M1036" s="54"/>
      <c r="N1036" s="55"/>
      <c r="O1036" s="54"/>
      <c r="P1036" s="54"/>
      <c r="Q1036" s="54"/>
      <c r="R1036" s="54"/>
    </row>
    <row r="1037" spans="12:18" x14ac:dyDescent="0.55000000000000004">
      <c r="L1037" s="54"/>
      <c r="M1037" s="54"/>
      <c r="N1037" s="55"/>
      <c r="O1037" s="54"/>
      <c r="P1037" s="54"/>
      <c r="Q1037" s="54"/>
      <c r="R1037" s="54"/>
    </row>
    <row r="1038" spans="12:18" x14ac:dyDescent="0.55000000000000004">
      <c r="L1038" s="54"/>
      <c r="M1038" s="54"/>
      <c r="N1038" s="55"/>
      <c r="O1038" s="54"/>
      <c r="P1038" s="54"/>
      <c r="Q1038" s="54"/>
      <c r="R1038" s="54"/>
    </row>
    <row r="1039" spans="12:18" x14ac:dyDescent="0.55000000000000004">
      <c r="L1039" s="54"/>
      <c r="M1039" s="54"/>
      <c r="N1039" s="55"/>
      <c r="O1039" s="54"/>
      <c r="P1039" s="54"/>
      <c r="Q1039" s="54"/>
      <c r="R1039" s="54"/>
    </row>
    <row r="1040" spans="12:18" x14ac:dyDescent="0.55000000000000004">
      <c r="L1040" s="54"/>
      <c r="M1040" s="54"/>
      <c r="N1040" s="55"/>
      <c r="O1040" s="54"/>
      <c r="P1040" s="54"/>
      <c r="Q1040" s="54"/>
      <c r="R1040" s="54"/>
    </row>
    <row r="1041" spans="12:18" x14ac:dyDescent="0.55000000000000004">
      <c r="L1041" s="54"/>
      <c r="M1041" s="54"/>
      <c r="N1041" s="55"/>
      <c r="O1041" s="54"/>
      <c r="P1041" s="54"/>
      <c r="Q1041" s="54"/>
      <c r="R1041" s="54"/>
    </row>
    <row r="1042" spans="12:18" x14ac:dyDescent="0.55000000000000004">
      <c r="L1042" s="54"/>
      <c r="M1042" s="54"/>
      <c r="N1042" s="55"/>
      <c r="O1042" s="54"/>
      <c r="P1042" s="54"/>
      <c r="Q1042" s="54"/>
      <c r="R1042" s="54"/>
    </row>
    <row r="1043" spans="12:18" x14ac:dyDescent="0.55000000000000004">
      <c r="L1043" s="54"/>
      <c r="M1043" s="54"/>
      <c r="N1043" s="55"/>
      <c r="O1043" s="54"/>
      <c r="P1043" s="54"/>
      <c r="Q1043" s="54"/>
      <c r="R1043" s="54"/>
    </row>
    <row r="1044" spans="12:18" x14ac:dyDescent="0.55000000000000004">
      <c r="L1044" s="54"/>
      <c r="M1044" s="54"/>
      <c r="N1044" s="55"/>
      <c r="O1044" s="54"/>
      <c r="P1044" s="54"/>
      <c r="Q1044" s="54"/>
      <c r="R1044" s="54"/>
    </row>
    <row r="1045" spans="12:18" x14ac:dyDescent="0.55000000000000004">
      <c r="L1045" s="54"/>
      <c r="M1045" s="54"/>
      <c r="N1045" s="55"/>
      <c r="O1045" s="54"/>
      <c r="P1045" s="54"/>
      <c r="Q1045" s="54"/>
      <c r="R1045" s="54"/>
    </row>
    <row r="1046" spans="12:18" x14ac:dyDescent="0.55000000000000004">
      <c r="L1046" s="54"/>
      <c r="M1046" s="54"/>
      <c r="N1046" s="55"/>
      <c r="O1046" s="54"/>
      <c r="P1046" s="54"/>
      <c r="Q1046" s="54"/>
      <c r="R1046" s="54"/>
    </row>
    <row r="1047" spans="12:18" x14ac:dyDescent="0.55000000000000004">
      <c r="L1047" s="54"/>
      <c r="M1047" s="54"/>
      <c r="N1047" s="55"/>
      <c r="O1047" s="54"/>
      <c r="P1047" s="54"/>
      <c r="Q1047" s="54"/>
      <c r="R1047" s="54"/>
    </row>
    <row r="1048" spans="12:18" x14ac:dyDescent="0.55000000000000004">
      <c r="L1048" s="54"/>
      <c r="M1048" s="54"/>
      <c r="N1048" s="55"/>
      <c r="O1048" s="54"/>
      <c r="P1048" s="54"/>
      <c r="Q1048" s="54"/>
      <c r="R1048" s="54"/>
    </row>
    <row r="1049" spans="12:18" x14ac:dyDescent="0.55000000000000004">
      <c r="L1049" s="54"/>
      <c r="M1049" s="54"/>
      <c r="N1049" s="55"/>
      <c r="O1049" s="54"/>
      <c r="P1049" s="54"/>
      <c r="Q1049" s="54"/>
      <c r="R1049" s="54"/>
    </row>
    <row r="1050" spans="12:18" x14ac:dyDescent="0.55000000000000004">
      <c r="L1050" s="54"/>
      <c r="M1050" s="54"/>
      <c r="N1050" s="55"/>
      <c r="O1050" s="54"/>
      <c r="P1050" s="54"/>
      <c r="Q1050" s="54"/>
      <c r="R1050" s="54"/>
    </row>
    <row r="1051" spans="12:18" x14ac:dyDescent="0.55000000000000004">
      <c r="L1051" s="54"/>
      <c r="M1051" s="54"/>
      <c r="N1051" s="55"/>
      <c r="O1051" s="54"/>
      <c r="P1051" s="54"/>
      <c r="Q1051" s="54"/>
      <c r="R1051" s="54"/>
    </row>
    <row r="1052" spans="12:18" x14ac:dyDescent="0.55000000000000004">
      <c r="L1052" s="54"/>
      <c r="M1052" s="54"/>
      <c r="N1052" s="55"/>
      <c r="O1052" s="54"/>
      <c r="P1052" s="54"/>
      <c r="Q1052" s="54"/>
      <c r="R1052" s="54"/>
    </row>
    <row r="1053" spans="12:18" x14ac:dyDescent="0.55000000000000004">
      <c r="L1053" s="54"/>
      <c r="M1053" s="54"/>
      <c r="N1053" s="55"/>
      <c r="O1053" s="54"/>
      <c r="P1053" s="54"/>
      <c r="Q1053" s="54"/>
      <c r="R1053" s="54"/>
    </row>
    <row r="1054" spans="12:18" x14ac:dyDescent="0.55000000000000004">
      <c r="L1054" s="54"/>
      <c r="M1054" s="54"/>
      <c r="N1054" s="55"/>
      <c r="O1054" s="54"/>
      <c r="P1054" s="54"/>
      <c r="Q1054" s="54"/>
      <c r="R1054" s="54"/>
    </row>
    <row r="1055" spans="12:18" x14ac:dyDescent="0.55000000000000004">
      <c r="L1055" s="54"/>
      <c r="M1055" s="54"/>
      <c r="N1055" s="55"/>
      <c r="O1055" s="54"/>
      <c r="P1055" s="54"/>
      <c r="Q1055" s="54"/>
      <c r="R1055" s="54"/>
    </row>
    <row r="1056" spans="12:18" x14ac:dyDescent="0.55000000000000004">
      <c r="L1056" s="54"/>
      <c r="M1056" s="54"/>
      <c r="N1056" s="55"/>
      <c r="O1056" s="54"/>
      <c r="P1056" s="54"/>
      <c r="Q1056" s="54"/>
      <c r="R1056" s="54"/>
    </row>
    <row r="1057" spans="12:18" x14ac:dyDescent="0.55000000000000004">
      <c r="L1057" s="54"/>
      <c r="M1057" s="54"/>
      <c r="N1057" s="55"/>
      <c r="O1057" s="54"/>
      <c r="P1057" s="54"/>
      <c r="Q1057" s="54"/>
      <c r="R1057" s="54"/>
    </row>
    <row r="1058" spans="12:18" x14ac:dyDescent="0.55000000000000004">
      <c r="L1058" s="54"/>
      <c r="M1058" s="54"/>
      <c r="N1058" s="55"/>
      <c r="O1058" s="54"/>
      <c r="P1058" s="54"/>
      <c r="Q1058" s="54"/>
      <c r="R1058" s="54"/>
    </row>
    <row r="1059" spans="12:18" x14ac:dyDescent="0.55000000000000004">
      <c r="L1059" s="54"/>
      <c r="M1059" s="54"/>
      <c r="N1059" s="55"/>
      <c r="O1059" s="54"/>
      <c r="P1059" s="54"/>
      <c r="Q1059" s="54"/>
      <c r="R1059" s="54"/>
    </row>
    <row r="1060" spans="12:18" x14ac:dyDescent="0.55000000000000004">
      <c r="L1060" s="54"/>
      <c r="M1060" s="54"/>
      <c r="N1060" s="55"/>
      <c r="O1060" s="54"/>
      <c r="P1060" s="54"/>
      <c r="Q1060" s="54"/>
      <c r="R1060" s="54"/>
    </row>
    <row r="1061" spans="12:18" x14ac:dyDescent="0.55000000000000004">
      <c r="L1061" s="54"/>
      <c r="M1061" s="54"/>
      <c r="N1061" s="55"/>
      <c r="O1061" s="54"/>
      <c r="P1061" s="54"/>
      <c r="Q1061" s="54"/>
      <c r="R1061" s="54"/>
    </row>
    <row r="1062" spans="12:18" x14ac:dyDescent="0.55000000000000004">
      <c r="L1062" s="54"/>
      <c r="M1062" s="54"/>
      <c r="N1062" s="55"/>
      <c r="O1062" s="54"/>
      <c r="P1062" s="54"/>
      <c r="Q1062" s="54"/>
      <c r="R1062" s="54"/>
    </row>
    <row r="1063" spans="12:18" x14ac:dyDescent="0.55000000000000004">
      <c r="L1063" s="54"/>
      <c r="M1063" s="54"/>
      <c r="N1063" s="55"/>
      <c r="O1063" s="54"/>
      <c r="P1063" s="54"/>
      <c r="Q1063" s="54"/>
      <c r="R1063" s="54"/>
    </row>
    <row r="1064" spans="12:18" x14ac:dyDescent="0.55000000000000004">
      <c r="L1064" s="54"/>
      <c r="M1064" s="54"/>
      <c r="N1064" s="55"/>
      <c r="O1064" s="54"/>
      <c r="P1064" s="54"/>
      <c r="Q1064" s="54"/>
      <c r="R1064" s="54"/>
    </row>
    <row r="1065" spans="12:18" x14ac:dyDescent="0.55000000000000004">
      <c r="L1065" s="54"/>
      <c r="M1065" s="54"/>
      <c r="N1065" s="55"/>
      <c r="O1065" s="54"/>
      <c r="P1065" s="54"/>
      <c r="Q1065" s="54"/>
      <c r="R1065" s="54"/>
    </row>
    <row r="1066" spans="12:18" x14ac:dyDescent="0.55000000000000004">
      <c r="L1066" s="54"/>
      <c r="M1066" s="54"/>
      <c r="N1066" s="55"/>
      <c r="O1066" s="54"/>
      <c r="P1066" s="54"/>
      <c r="Q1066" s="54"/>
      <c r="R1066" s="54"/>
    </row>
    <row r="1067" spans="12:18" x14ac:dyDescent="0.55000000000000004">
      <c r="L1067" s="54"/>
      <c r="M1067" s="54"/>
      <c r="N1067" s="55"/>
      <c r="O1067" s="54"/>
      <c r="P1067" s="54"/>
      <c r="Q1067" s="54"/>
      <c r="R1067" s="54"/>
    </row>
    <row r="1068" spans="12:18" x14ac:dyDescent="0.55000000000000004">
      <c r="L1068" s="54"/>
      <c r="M1068" s="54"/>
      <c r="N1068" s="55"/>
      <c r="O1068" s="54"/>
      <c r="P1068" s="54"/>
      <c r="Q1068" s="54"/>
      <c r="R1068" s="54"/>
    </row>
    <row r="1069" spans="12:18" x14ac:dyDescent="0.55000000000000004">
      <c r="L1069" s="54"/>
      <c r="M1069" s="54"/>
      <c r="N1069" s="55"/>
      <c r="O1069" s="54"/>
      <c r="P1069" s="54"/>
      <c r="Q1069" s="54"/>
      <c r="R1069" s="54"/>
    </row>
    <row r="1070" spans="12:18" x14ac:dyDescent="0.55000000000000004">
      <c r="L1070" s="54"/>
      <c r="M1070" s="54"/>
      <c r="N1070" s="55"/>
      <c r="O1070" s="54"/>
      <c r="P1070" s="54"/>
      <c r="Q1070" s="54"/>
      <c r="R1070" s="54"/>
    </row>
    <row r="1071" spans="12:18" x14ac:dyDescent="0.55000000000000004">
      <c r="L1071" s="54"/>
      <c r="M1071" s="54"/>
      <c r="N1071" s="55"/>
      <c r="O1071" s="54"/>
      <c r="P1071" s="54"/>
      <c r="Q1071" s="54"/>
      <c r="R1071" s="54"/>
    </row>
    <row r="1072" spans="12:18" x14ac:dyDescent="0.55000000000000004">
      <c r="L1072" s="54"/>
      <c r="M1072" s="54"/>
      <c r="N1072" s="55"/>
      <c r="O1072" s="54"/>
      <c r="P1072" s="54"/>
      <c r="Q1072" s="54"/>
      <c r="R1072" s="54"/>
    </row>
    <row r="1073" spans="12:18" x14ac:dyDescent="0.55000000000000004">
      <c r="L1073" s="54"/>
      <c r="M1073" s="54"/>
      <c r="N1073" s="55"/>
      <c r="O1073" s="54"/>
      <c r="P1073" s="54"/>
      <c r="Q1073" s="54"/>
      <c r="R1073" s="54"/>
    </row>
    <row r="1074" spans="12:18" x14ac:dyDescent="0.55000000000000004">
      <c r="L1074" s="54"/>
      <c r="M1074" s="54"/>
      <c r="N1074" s="55"/>
      <c r="O1074" s="54"/>
      <c r="P1074" s="54"/>
      <c r="Q1074" s="54"/>
      <c r="R1074" s="54"/>
    </row>
    <row r="1075" spans="12:18" x14ac:dyDescent="0.55000000000000004">
      <c r="L1075" s="54"/>
      <c r="M1075" s="54"/>
      <c r="N1075" s="55"/>
      <c r="O1075" s="54"/>
      <c r="P1075" s="54"/>
      <c r="Q1075" s="54"/>
      <c r="R1075" s="54"/>
    </row>
    <row r="1076" spans="12:18" x14ac:dyDescent="0.55000000000000004">
      <c r="L1076" s="54"/>
      <c r="M1076" s="54"/>
      <c r="N1076" s="55"/>
      <c r="O1076" s="54"/>
      <c r="P1076" s="54"/>
      <c r="Q1076" s="54"/>
      <c r="R1076" s="54"/>
    </row>
    <row r="1077" spans="12:18" x14ac:dyDescent="0.55000000000000004">
      <c r="L1077" s="54"/>
      <c r="M1077" s="54"/>
      <c r="N1077" s="55"/>
      <c r="O1077" s="54"/>
      <c r="P1077" s="54"/>
      <c r="Q1077" s="54"/>
      <c r="R1077" s="54"/>
    </row>
    <row r="1078" spans="12:18" x14ac:dyDescent="0.55000000000000004">
      <c r="L1078" s="54"/>
      <c r="M1078" s="54"/>
      <c r="N1078" s="55"/>
      <c r="O1078" s="54"/>
      <c r="P1078" s="54"/>
      <c r="Q1078" s="54"/>
      <c r="R1078" s="54"/>
    </row>
    <row r="1079" spans="12:18" x14ac:dyDescent="0.55000000000000004">
      <c r="L1079" s="54"/>
      <c r="M1079" s="54"/>
      <c r="N1079" s="55"/>
      <c r="O1079" s="54"/>
      <c r="P1079" s="54"/>
      <c r="Q1079" s="54"/>
      <c r="R1079" s="54"/>
    </row>
    <row r="1080" spans="12:18" x14ac:dyDescent="0.55000000000000004">
      <c r="L1080" s="54"/>
      <c r="M1080" s="54"/>
      <c r="N1080" s="55"/>
      <c r="O1080" s="54"/>
      <c r="P1080" s="54"/>
      <c r="Q1080" s="54"/>
      <c r="R1080" s="54"/>
    </row>
    <row r="1081" spans="12:18" x14ac:dyDescent="0.55000000000000004">
      <c r="L1081" s="54"/>
      <c r="M1081" s="54"/>
      <c r="N1081" s="55"/>
      <c r="O1081" s="54"/>
      <c r="P1081" s="54"/>
      <c r="Q1081" s="54"/>
      <c r="R1081" s="54"/>
    </row>
    <row r="1082" spans="12:18" x14ac:dyDescent="0.55000000000000004">
      <c r="L1082" s="54"/>
      <c r="M1082" s="54"/>
      <c r="N1082" s="55"/>
      <c r="O1082" s="54"/>
      <c r="P1082" s="54"/>
      <c r="Q1082" s="54"/>
      <c r="R1082" s="54"/>
    </row>
    <row r="1083" spans="12:18" x14ac:dyDescent="0.55000000000000004">
      <c r="L1083" s="54"/>
      <c r="M1083" s="54"/>
      <c r="N1083" s="55"/>
      <c r="O1083" s="54"/>
      <c r="P1083" s="54"/>
      <c r="Q1083" s="54"/>
      <c r="R1083" s="54"/>
    </row>
    <row r="1084" spans="12:18" x14ac:dyDescent="0.55000000000000004">
      <c r="L1084" s="54"/>
      <c r="M1084" s="54"/>
      <c r="N1084" s="55"/>
      <c r="O1084" s="54"/>
      <c r="P1084" s="54"/>
      <c r="Q1084" s="54"/>
      <c r="R1084" s="54"/>
    </row>
    <row r="1085" spans="12:18" x14ac:dyDescent="0.55000000000000004">
      <c r="L1085" s="54"/>
      <c r="M1085" s="54"/>
      <c r="N1085" s="55"/>
      <c r="O1085" s="54"/>
      <c r="P1085" s="54"/>
      <c r="Q1085" s="54"/>
      <c r="R1085" s="54"/>
    </row>
    <row r="1086" spans="12:18" x14ac:dyDescent="0.55000000000000004">
      <c r="L1086" s="54"/>
      <c r="M1086" s="54"/>
      <c r="N1086" s="55"/>
      <c r="O1086" s="54"/>
      <c r="P1086" s="54"/>
      <c r="Q1086" s="54"/>
      <c r="R1086" s="54"/>
    </row>
    <row r="1087" spans="12:18" x14ac:dyDescent="0.55000000000000004">
      <c r="L1087" s="54"/>
      <c r="M1087" s="54"/>
      <c r="N1087" s="55"/>
      <c r="O1087" s="54"/>
      <c r="P1087" s="54"/>
      <c r="Q1087" s="54"/>
      <c r="R1087" s="54"/>
    </row>
    <row r="1088" spans="12:18" x14ac:dyDescent="0.55000000000000004">
      <c r="L1088" s="54"/>
      <c r="M1088" s="54"/>
      <c r="N1088" s="55"/>
      <c r="O1088" s="54"/>
      <c r="P1088" s="54"/>
      <c r="Q1088" s="54"/>
      <c r="R1088" s="54"/>
    </row>
    <row r="1089" spans="12:18" x14ac:dyDescent="0.55000000000000004">
      <c r="L1089" s="54"/>
      <c r="M1089" s="54"/>
      <c r="N1089" s="55"/>
      <c r="O1089" s="54"/>
      <c r="P1089" s="54"/>
      <c r="Q1089" s="54"/>
      <c r="R1089" s="54"/>
    </row>
    <row r="1090" spans="12:18" x14ac:dyDescent="0.55000000000000004">
      <c r="L1090" s="54"/>
      <c r="M1090" s="54"/>
      <c r="N1090" s="55"/>
      <c r="O1090" s="54"/>
      <c r="P1090" s="54"/>
      <c r="Q1090" s="54"/>
      <c r="R1090" s="54"/>
    </row>
    <row r="1091" spans="12:18" x14ac:dyDescent="0.55000000000000004">
      <c r="L1091" s="54"/>
      <c r="M1091" s="54"/>
      <c r="N1091" s="55"/>
      <c r="O1091" s="54"/>
      <c r="P1091" s="54"/>
      <c r="Q1091" s="54"/>
      <c r="R1091" s="54"/>
    </row>
    <row r="1092" spans="12:18" x14ac:dyDescent="0.55000000000000004">
      <c r="L1092" s="54"/>
      <c r="M1092" s="54"/>
      <c r="N1092" s="55"/>
      <c r="O1092" s="54"/>
      <c r="P1092" s="54"/>
      <c r="Q1092" s="54"/>
      <c r="R1092" s="54"/>
    </row>
    <row r="1093" spans="12:18" x14ac:dyDescent="0.55000000000000004">
      <c r="L1093" s="54"/>
      <c r="M1093" s="54"/>
      <c r="N1093" s="55"/>
      <c r="O1093" s="54"/>
      <c r="P1093" s="54"/>
      <c r="Q1093" s="54"/>
      <c r="R1093" s="54"/>
    </row>
    <row r="1094" spans="12:18" x14ac:dyDescent="0.55000000000000004">
      <c r="L1094" s="54"/>
      <c r="M1094" s="54"/>
      <c r="N1094" s="55"/>
      <c r="O1094" s="54"/>
      <c r="P1094" s="54"/>
      <c r="Q1094" s="54"/>
      <c r="R1094" s="54"/>
    </row>
    <row r="1095" spans="12:18" x14ac:dyDescent="0.55000000000000004">
      <c r="L1095" s="54"/>
      <c r="M1095" s="54"/>
      <c r="N1095" s="55"/>
      <c r="O1095" s="54"/>
      <c r="P1095" s="54"/>
      <c r="Q1095" s="54"/>
      <c r="R1095" s="54"/>
    </row>
    <row r="1096" spans="12:18" x14ac:dyDescent="0.55000000000000004">
      <c r="L1096" s="54"/>
      <c r="M1096" s="54"/>
      <c r="N1096" s="55"/>
      <c r="O1096" s="54"/>
      <c r="P1096" s="54"/>
      <c r="Q1096" s="54"/>
      <c r="R1096" s="54"/>
    </row>
    <row r="1097" spans="12:18" x14ac:dyDescent="0.55000000000000004">
      <c r="L1097" s="54"/>
      <c r="M1097" s="54"/>
      <c r="N1097" s="55"/>
      <c r="O1097" s="54"/>
      <c r="P1097" s="54"/>
      <c r="Q1097" s="54"/>
      <c r="R1097" s="54"/>
    </row>
    <row r="1098" spans="12:18" x14ac:dyDescent="0.55000000000000004">
      <c r="L1098" s="54"/>
      <c r="M1098" s="54"/>
      <c r="N1098" s="55"/>
      <c r="O1098" s="54"/>
      <c r="P1098" s="54"/>
      <c r="Q1098" s="54"/>
      <c r="R1098" s="54"/>
    </row>
    <row r="1099" spans="12:18" x14ac:dyDescent="0.55000000000000004">
      <c r="L1099" s="54"/>
      <c r="M1099" s="54"/>
      <c r="N1099" s="55"/>
      <c r="O1099" s="54"/>
      <c r="P1099" s="54"/>
      <c r="Q1099" s="54"/>
      <c r="R1099" s="54"/>
    </row>
    <row r="1100" spans="12:18" x14ac:dyDescent="0.55000000000000004">
      <c r="L1100" s="54"/>
      <c r="M1100" s="54"/>
      <c r="N1100" s="55"/>
      <c r="O1100" s="54"/>
      <c r="P1100" s="54"/>
      <c r="Q1100" s="54"/>
      <c r="R1100" s="54"/>
    </row>
    <row r="1101" spans="12:18" x14ac:dyDescent="0.55000000000000004">
      <c r="L1101" s="54"/>
      <c r="M1101" s="54"/>
      <c r="N1101" s="55"/>
      <c r="O1101" s="54"/>
      <c r="P1101" s="54"/>
      <c r="Q1101" s="54"/>
      <c r="R1101" s="54"/>
    </row>
    <row r="1102" spans="12:18" x14ac:dyDescent="0.55000000000000004">
      <c r="L1102" s="54"/>
      <c r="M1102" s="54"/>
      <c r="N1102" s="55"/>
      <c r="O1102" s="54"/>
      <c r="P1102" s="54"/>
      <c r="Q1102" s="54"/>
      <c r="R1102" s="54"/>
    </row>
    <row r="1103" spans="12:18" x14ac:dyDescent="0.55000000000000004">
      <c r="L1103" s="54"/>
      <c r="M1103" s="54"/>
      <c r="N1103" s="55"/>
      <c r="O1103" s="54"/>
      <c r="P1103" s="54"/>
      <c r="Q1103" s="54"/>
      <c r="R1103" s="54"/>
    </row>
    <row r="1104" spans="12:18" x14ac:dyDescent="0.55000000000000004">
      <c r="L1104" s="54"/>
      <c r="M1104" s="54"/>
      <c r="N1104" s="55"/>
      <c r="O1104" s="54"/>
      <c r="P1104" s="54"/>
      <c r="Q1104" s="54"/>
      <c r="R1104" s="54"/>
    </row>
    <row r="1105" spans="12:18" x14ac:dyDescent="0.55000000000000004">
      <c r="L1105" s="54"/>
      <c r="M1105" s="54"/>
      <c r="N1105" s="55"/>
      <c r="O1105" s="54"/>
      <c r="P1105" s="54"/>
      <c r="Q1105" s="54"/>
      <c r="R1105" s="54"/>
    </row>
    <row r="1106" spans="12:18" x14ac:dyDescent="0.55000000000000004">
      <c r="L1106" s="54"/>
      <c r="M1106" s="54"/>
      <c r="N1106" s="55"/>
      <c r="O1106" s="54"/>
      <c r="P1106" s="54"/>
      <c r="Q1106" s="54"/>
      <c r="R1106" s="54"/>
    </row>
    <row r="1107" spans="12:18" x14ac:dyDescent="0.55000000000000004">
      <c r="L1107" s="54"/>
      <c r="M1107" s="54"/>
      <c r="N1107" s="55"/>
      <c r="O1107" s="54"/>
      <c r="P1107" s="54"/>
      <c r="Q1107" s="54"/>
      <c r="R1107" s="54"/>
    </row>
    <row r="1108" spans="12:18" x14ac:dyDescent="0.55000000000000004">
      <c r="L1108" s="54"/>
      <c r="M1108" s="54"/>
      <c r="N1108" s="55"/>
      <c r="O1108" s="54"/>
      <c r="P1108" s="54"/>
      <c r="Q1108" s="54"/>
      <c r="R1108" s="54"/>
    </row>
    <row r="1109" spans="12:18" x14ac:dyDescent="0.55000000000000004">
      <c r="L1109" s="54"/>
      <c r="M1109" s="54"/>
      <c r="N1109" s="55"/>
      <c r="O1109" s="54"/>
      <c r="P1109" s="54"/>
      <c r="Q1109" s="54"/>
      <c r="R1109" s="54"/>
    </row>
    <row r="1110" spans="12:18" x14ac:dyDescent="0.55000000000000004">
      <c r="L1110" s="54"/>
      <c r="M1110" s="54"/>
      <c r="N1110" s="55"/>
      <c r="O1110" s="54"/>
      <c r="P1110" s="54"/>
      <c r="Q1110" s="54"/>
      <c r="R1110" s="54"/>
    </row>
    <row r="1111" spans="12:18" x14ac:dyDescent="0.55000000000000004">
      <c r="L1111" s="54"/>
      <c r="M1111" s="54"/>
      <c r="N1111" s="55"/>
      <c r="O1111" s="54"/>
      <c r="P1111" s="54"/>
      <c r="Q1111" s="54"/>
      <c r="R1111" s="54"/>
    </row>
    <row r="1112" spans="12:18" x14ac:dyDescent="0.55000000000000004">
      <c r="L1112" s="54"/>
      <c r="M1112" s="54"/>
      <c r="N1112" s="55"/>
      <c r="O1112" s="54"/>
      <c r="P1112" s="54"/>
      <c r="Q1112" s="54"/>
      <c r="R1112" s="54"/>
    </row>
    <row r="1113" spans="12:18" x14ac:dyDescent="0.55000000000000004">
      <c r="L1113" s="54"/>
      <c r="M1113" s="54"/>
      <c r="N1113" s="55"/>
      <c r="O1113" s="54"/>
      <c r="P1113" s="54"/>
      <c r="Q1113" s="54"/>
      <c r="R1113" s="54"/>
    </row>
    <row r="1114" spans="12:18" x14ac:dyDescent="0.55000000000000004">
      <c r="L1114" s="54"/>
      <c r="M1114" s="54"/>
      <c r="N1114" s="55"/>
      <c r="O1114" s="54"/>
      <c r="P1114" s="54"/>
      <c r="Q1114" s="54"/>
      <c r="R1114" s="54"/>
    </row>
    <row r="1115" spans="12:18" x14ac:dyDescent="0.55000000000000004">
      <c r="L1115" s="54"/>
      <c r="M1115" s="54"/>
      <c r="N1115" s="55"/>
      <c r="O1115" s="54"/>
      <c r="P1115" s="54"/>
      <c r="Q1115" s="54"/>
      <c r="R1115" s="54"/>
    </row>
    <row r="1116" spans="12:18" x14ac:dyDescent="0.55000000000000004">
      <c r="L1116" s="54"/>
      <c r="M1116" s="54"/>
      <c r="N1116" s="55"/>
      <c r="O1116" s="54"/>
      <c r="P1116" s="54"/>
      <c r="Q1116" s="54"/>
      <c r="R1116" s="54"/>
    </row>
    <row r="1117" spans="12:18" x14ac:dyDescent="0.55000000000000004">
      <c r="L1117" s="54"/>
      <c r="M1117" s="54"/>
      <c r="N1117" s="55"/>
      <c r="O1117" s="54"/>
      <c r="P1117" s="54"/>
      <c r="Q1117" s="54"/>
      <c r="R1117" s="54"/>
    </row>
    <row r="1118" spans="12:18" x14ac:dyDescent="0.55000000000000004">
      <c r="L1118" s="54"/>
      <c r="M1118" s="54"/>
      <c r="N1118" s="55"/>
      <c r="O1118" s="54"/>
      <c r="P1118" s="54"/>
      <c r="Q1118" s="54"/>
      <c r="R1118" s="54"/>
    </row>
    <row r="1119" spans="12:18" x14ac:dyDescent="0.55000000000000004">
      <c r="L1119" s="54"/>
      <c r="M1119" s="54"/>
      <c r="N1119" s="55"/>
      <c r="O1119" s="54"/>
      <c r="P1119" s="54"/>
      <c r="Q1119" s="54"/>
      <c r="R1119" s="54"/>
    </row>
    <row r="1120" spans="12:18" x14ac:dyDescent="0.55000000000000004">
      <c r="L1120" s="54"/>
      <c r="M1120" s="54"/>
      <c r="N1120" s="55"/>
      <c r="O1120" s="54"/>
      <c r="P1120" s="54"/>
      <c r="Q1120" s="54"/>
      <c r="R1120" s="54"/>
    </row>
    <row r="1121" spans="12:18" x14ac:dyDescent="0.55000000000000004">
      <c r="L1121" s="54"/>
      <c r="M1121" s="54"/>
      <c r="N1121" s="55"/>
      <c r="O1121" s="54"/>
      <c r="P1121" s="54"/>
      <c r="Q1121" s="54"/>
      <c r="R1121" s="54"/>
    </row>
    <row r="1122" spans="12:18" x14ac:dyDescent="0.55000000000000004">
      <c r="L1122" s="54"/>
      <c r="M1122" s="54"/>
      <c r="N1122" s="55"/>
      <c r="O1122" s="54"/>
      <c r="P1122" s="54"/>
      <c r="Q1122" s="54"/>
      <c r="R1122" s="54"/>
    </row>
    <row r="1123" spans="12:18" x14ac:dyDescent="0.55000000000000004">
      <c r="L1123" s="54"/>
      <c r="M1123" s="54"/>
      <c r="N1123" s="55"/>
      <c r="O1123" s="54"/>
      <c r="P1123" s="54"/>
      <c r="Q1123" s="54"/>
      <c r="R1123" s="54"/>
    </row>
    <row r="1124" spans="12:18" x14ac:dyDescent="0.55000000000000004">
      <c r="L1124" s="54"/>
      <c r="M1124" s="54"/>
      <c r="N1124" s="55"/>
      <c r="O1124" s="54"/>
      <c r="P1124" s="54"/>
      <c r="Q1124" s="54"/>
      <c r="R1124" s="54"/>
    </row>
    <row r="1125" spans="12:18" x14ac:dyDescent="0.55000000000000004">
      <c r="L1125" s="54"/>
      <c r="M1125" s="54"/>
      <c r="N1125" s="55"/>
      <c r="O1125" s="54"/>
      <c r="P1125" s="54"/>
      <c r="Q1125" s="54"/>
      <c r="R1125" s="54"/>
    </row>
    <row r="1126" spans="12:18" x14ac:dyDescent="0.55000000000000004">
      <c r="L1126" s="54"/>
      <c r="M1126" s="54"/>
      <c r="N1126" s="55"/>
      <c r="O1126" s="54"/>
      <c r="P1126" s="54"/>
      <c r="Q1126" s="54"/>
      <c r="R1126" s="54"/>
    </row>
    <row r="1127" spans="12:18" x14ac:dyDescent="0.55000000000000004">
      <c r="L1127" s="54"/>
      <c r="M1127" s="54"/>
      <c r="N1127" s="55"/>
      <c r="O1127" s="54"/>
      <c r="P1127" s="54"/>
      <c r="Q1127" s="54"/>
      <c r="R1127" s="54"/>
    </row>
    <row r="1128" spans="12:18" x14ac:dyDescent="0.55000000000000004">
      <c r="L1128" s="54"/>
      <c r="M1128" s="54"/>
      <c r="N1128" s="55"/>
      <c r="O1128" s="54"/>
      <c r="P1128" s="54"/>
      <c r="Q1128" s="54"/>
      <c r="R1128" s="54"/>
    </row>
    <row r="1129" spans="12:18" x14ac:dyDescent="0.55000000000000004">
      <c r="L1129" s="54"/>
      <c r="M1129" s="54"/>
      <c r="N1129" s="55"/>
      <c r="O1129" s="54"/>
      <c r="P1129" s="54"/>
      <c r="Q1129" s="54"/>
      <c r="R1129" s="54"/>
    </row>
    <row r="1130" spans="12:18" x14ac:dyDescent="0.55000000000000004">
      <c r="L1130" s="54"/>
      <c r="M1130" s="54"/>
      <c r="N1130" s="55"/>
      <c r="O1130" s="54"/>
      <c r="P1130" s="54"/>
      <c r="Q1130" s="54"/>
      <c r="R1130" s="54"/>
    </row>
    <row r="1131" spans="12:18" x14ac:dyDescent="0.55000000000000004">
      <c r="L1131" s="54"/>
      <c r="M1131" s="54"/>
      <c r="N1131" s="55"/>
      <c r="O1131" s="54"/>
      <c r="P1131" s="54"/>
      <c r="Q1131" s="54"/>
      <c r="R1131" s="54"/>
    </row>
    <row r="1132" spans="12:18" x14ac:dyDescent="0.55000000000000004">
      <c r="L1132" s="54"/>
      <c r="M1132" s="54"/>
      <c r="N1132" s="55"/>
      <c r="O1132" s="54"/>
      <c r="P1132" s="54"/>
      <c r="Q1132" s="54"/>
      <c r="R1132" s="54"/>
    </row>
    <row r="1133" spans="12:18" x14ac:dyDescent="0.55000000000000004">
      <c r="L1133" s="54"/>
      <c r="M1133" s="54"/>
      <c r="N1133" s="55"/>
      <c r="O1133" s="54"/>
      <c r="P1133" s="54"/>
      <c r="Q1133" s="54"/>
      <c r="R1133" s="54"/>
    </row>
    <row r="1134" spans="12:18" x14ac:dyDescent="0.55000000000000004">
      <c r="L1134" s="54"/>
      <c r="M1134" s="54"/>
      <c r="N1134" s="55"/>
      <c r="O1134" s="54"/>
      <c r="P1134" s="54"/>
      <c r="Q1134" s="54"/>
      <c r="R1134" s="54"/>
    </row>
    <row r="1135" spans="12:18" x14ac:dyDescent="0.55000000000000004">
      <c r="L1135" s="54"/>
      <c r="M1135" s="54"/>
      <c r="N1135" s="55"/>
      <c r="O1135" s="54"/>
      <c r="P1135" s="54"/>
      <c r="Q1135" s="54"/>
      <c r="R1135" s="54"/>
    </row>
    <row r="1136" spans="12:18" x14ac:dyDescent="0.55000000000000004">
      <c r="L1136" s="54"/>
      <c r="M1136" s="54"/>
      <c r="N1136" s="55"/>
      <c r="O1136" s="54"/>
      <c r="P1136" s="54"/>
      <c r="Q1136" s="54"/>
      <c r="R1136" s="54"/>
    </row>
    <row r="1137" spans="12:18" x14ac:dyDescent="0.55000000000000004">
      <c r="L1137" s="54"/>
      <c r="M1137" s="54"/>
      <c r="N1137" s="55"/>
      <c r="O1137" s="54"/>
      <c r="P1137" s="54"/>
      <c r="Q1137" s="54"/>
      <c r="R1137" s="54"/>
    </row>
    <row r="1138" spans="12:18" x14ac:dyDescent="0.55000000000000004">
      <c r="L1138" s="54"/>
      <c r="M1138" s="54"/>
      <c r="N1138" s="55"/>
      <c r="O1138" s="54"/>
      <c r="P1138" s="54"/>
      <c r="Q1138" s="54"/>
      <c r="R1138" s="54"/>
    </row>
    <row r="1139" spans="12:18" x14ac:dyDescent="0.55000000000000004">
      <c r="L1139" s="54"/>
      <c r="M1139" s="54"/>
      <c r="N1139" s="55"/>
      <c r="O1139" s="54"/>
      <c r="P1139" s="54"/>
      <c r="Q1139" s="54"/>
      <c r="R1139" s="54"/>
    </row>
    <row r="1140" spans="12:18" x14ac:dyDescent="0.55000000000000004">
      <c r="L1140" s="54"/>
      <c r="M1140" s="54"/>
      <c r="N1140" s="55"/>
      <c r="O1140" s="54"/>
      <c r="P1140" s="54"/>
      <c r="Q1140" s="54"/>
      <c r="R1140" s="54"/>
    </row>
    <row r="1141" spans="12:18" x14ac:dyDescent="0.55000000000000004">
      <c r="L1141" s="54"/>
      <c r="M1141" s="54"/>
      <c r="N1141" s="55"/>
      <c r="O1141" s="54"/>
      <c r="P1141" s="54"/>
      <c r="Q1141" s="54"/>
      <c r="R1141" s="54"/>
    </row>
    <row r="1142" spans="12:18" x14ac:dyDescent="0.55000000000000004">
      <c r="L1142" s="54"/>
      <c r="M1142" s="54"/>
      <c r="N1142" s="55"/>
      <c r="O1142" s="54"/>
      <c r="P1142" s="54"/>
      <c r="Q1142" s="54"/>
      <c r="R1142" s="54"/>
    </row>
    <row r="1143" spans="12:18" x14ac:dyDescent="0.55000000000000004">
      <c r="L1143" s="54"/>
      <c r="M1143" s="54"/>
      <c r="N1143" s="55"/>
      <c r="O1143" s="54"/>
      <c r="P1143" s="54"/>
      <c r="Q1143" s="54"/>
      <c r="R1143" s="54"/>
    </row>
    <row r="1144" spans="12:18" x14ac:dyDescent="0.55000000000000004">
      <c r="L1144" s="54"/>
      <c r="M1144" s="54"/>
      <c r="N1144" s="55"/>
      <c r="O1144" s="54"/>
      <c r="P1144" s="54"/>
      <c r="Q1144" s="54"/>
      <c r="R1144" s="54"/>
    </row>
    <row r="1145" spans="12:18" x14ac:dyDescent="0.55000000000000004">
      <c r="L1145" s="54"/>
      <c r="M1145" s="54"/>
      <c r="N1145" s="55"/>
      <c r="O1145" s="54"/>
      <c r="P1145" s="54"/>
      <c r="Q1145" s="54"/>
      <c r="R1145" s="54"/>
    </row>
    <row r="1146" spans="12:18" x14ac:dyDescent="0.55000000000000004">
      <c r="L1146" s="54"/>
      <c r="M1146" s="54"/>
      <c r="N1146" s="55"/>
      <c r="O1146" s="54"/>
      <c r="P1146" s="54"/>
      <c r="Q1146" s="54"/>
      <c r="R1146" s="54"/>
    </row>
    <row r="1147" spans="12:18" x14ac:dyDescent="0.55000000000000004">
      <c r="L1147" s="54"/>
      <c r="M1147" s="54"/>
      <c r="N1147" s="55"/>
      <c r="O1147" s="54"/>
      <c r="P1147" s="54"/>
      <c r="Q1147" s="54"/>
      <c r="R1147" s="54"/>
    </row>
    <row r="1148" spans="12:18" x14ac:dyDescent="0.55000000000000004">
      <c r="L1148" s="54"/>
      <c r="M1148" s="54"/>
      <c r="N1148" s="55"/>
      <c r="O1148" s="54"/>
      <c r="P1148" s="54"/>
      <c r="Q1148" s="54"/>
      <c r="R1148" s="54"/>
    </row>
    <row r="1149" spans="12:18" x14ac:dyDescent="0.55000000000000004">
      <c r="L1149" s="54"/>
      <c r="M1149" s="54"/>
      <c r="N1149" s="55"/>
      <c r="O1149" s="54"/>
      <c r="P1149" s="54"/>
      <c r="Q1149" s="54"/>
      <c r="R1149" s="54"/>
    </row>
    <row r="1150" spans="12:18" x14ac:dyDescent="0.55000000000000004">
      <c r="L1150" s="54"/>
      <c r="M1150" s="54"/>
      <c r="N1150" s="55"/>
      <c r="O1150" s="54"/>
      <c r="P1150" s="54"/>
      <c r="Q1150" s="54"/>
      <c r="R1150" s="54"/>
    </row>
    <row r="1151" spans="12:18" x14ac:dyDescent="0.55000000000000004">
      <c r="L1151" s="54"/>
      <c r="M1151" s="54"/>
      <c r="N1151" s="55"/>
      <c r="O1151" s="54"/>
      <c r="P1151" s="54"/>
      <c r="Q1151" s="54"/>
      <c r="R1151" s="54"/>
    </row>
    <row r="1152" spans="12:18" x14ac:dyDescent="0.55000000000000004">
      <c r="L1152" s="54"/>
      <c r="M1152" s="54"/>
      <c r="N1152" s="55"/>
      <c r="O1152" s="54"/>
      <c r="P1152" s="54"/>
      <c r="Q1152" s="54"/>
      <c r="R1152" s="54"/>
    </row>
    <row r="1153" spans="12:18" x14ac:dyDescent="0.55000000000000004">
      <c r="L1153" s="54"/>
      <c r="M1153" s="54"/>
      <c r="N1153" s="55"/>
      <c r="O1153" s="54"/>
      <c r="P1153" s="54"/>
      <c r="Q1153" s="54"/>
      <c r="R1153" s="54"/>
    </row>
    <row r="1154" spans="12:18" x14ac:dyDescent="0.55000000000000004">
      <c r="L1154" s="54"/>
      <c r="M1154" s="54"/>
      <c r="N1154" s="55"/>
      <c r="O1154" s="54"/>
      <c r="P1154" s="54"/>
      <c r="Q1154" s="54"/>
      <c r="R1154" s="54"/>
    </row>
    <row r="1155" spans="12:18" x14ac:dyDescent="0.55000000000000004">
      <c r="L1155" s="54"/>
      <c r="M1155" s="54"/>
      <c r="N1155" s="55"/>
      <c r="O1155" s="54"/>
      <c r="P1155" s="54"/>
      <c r="Q1155" s="54"/>
      <c r="R1155" s="54"/>
    </row>
    <row r="1156" spans="12:18" x14ac:dyDescent="0.55000000000000004">
      <c r="L1156" s="54"/>
      <c r="M1156" s="54"/>
      <c r="N1156" s="55"/>
      <c r="O1156" s="54"/>
      <c r="P1156" s="54"/>
      <c r="Q1156" s="54"/>
      <c r="R1156" s="54"/>
    </row>
    <row r="1157" spans="12:18" x14ac:dyDescent="0.55000000000000004">
      <c r="L1157" s="54"/>
      <c r="M1157" s="54"/>
      <c r="N1157" s="55"/>
      <c r="O1157" s="54"/>
      <c r="P1157" s="54"/>
      <c r="Q1157" s="54"/>
      <c r="R1157" s="54"/>
    </row>
    <row r="1158" spans="12:18" x14ac:dyDescent="0.55000000000000004">
      <c r="L1158" s="54"/>
      <c r="M1158" s="54"/>
      <c r="N1158" s="55"/>
      <c r="O1158" s="54"/>
      <c r="P1158" s="54"/>
      <c r="Q1158" s="54"/>
      <c r="R1158" s="54"/>
    </row>
    <row r="1159" spans="12:18" x14ac:dyDescent="0.55000000000000004">
      <c r="L1159" s="54"/>
      <c r="M1159" s="54"/>
      <c r="N1159" s="55"/>
      <c r="O1159" s="54"/>
      <c r="P1159" s="54"/>
      <c r="Q1159" s="54"/>
      <c r="R1159" s="54"/>
    </row>
    <row r="1160" spans="12:18" x14ac:dyDescent="0.55000000000000004">
      <c r="L1160" s="54"/>
      <c r="M1160" s="54"/>
      <c r="N1160" s="55"/>
      <c r="O1160" s="54"/>
      <c r="P1160" s="54"/>
      <c r="Q1160" s="54"/>
      <c r="R1160" s="54"/>
    </row>
    <row r="1161" spans="12:18" x14ac:dyDescent="0.55000000000000004">
      <c r="L1161" s="54"/>
      <c r="M1161" s="54"/>
      <c r="N1161" s="55"/>
      <c r="O1161" s="54"/>
      <c r="P1161" s="54"/>
      <c r="Q1161" s="54"/>
      <c r="R1161" s="54"/>
    </row>
    <row r="1162" spans="12:18" x14ac:dyDescent="0.55000000000000004">
      <c r="L1162" s="54"/>
      <c r="M1162" s="54"/>
      <c r="N1162" s="55"/>
      <c r="O1162" s="54"/>
      <c r="P1162" s="54"/>
      <c r="Q1162" s="54"/>
      <c r="R1162" s="54"/>
    </row>
    <row r="1163" spans="12:18" x14ac:dyDescent="0.55000000000000004">
      <c r="L1163" s="54"/>
      <c r="M1163" s="54"/>
      <c r="N1163" s="55"/>
      <c r="O1163" s="54"/>
      <c r="P1163" s="54"/>
      <c r="Q1163" s="54"/>
      <c r="R1163" s="54"/>
    </row>
    <row r="1164" spans="12:18" x14ac:dyDescent="0.55000000000000004">
      <c r="L1164" s="54"/>
      <c r="M1164" s="54"/>
      <c r="N1164" s="55"/>
      <c r="O1164" s="54"/>
      <c r="P1164" s="54"/>
      <c r="Q1164" s="54"/>
      <c r="R1164" s="54"/>
    </row>
    <row r="1165" spans="12:18" x14ac:dyDescent="0.55000000000000004">
      <c r="L1165" s="54"/>
      <c r="M1165" s="54"/>
      <c r="N1165" s="55"/>
      <c r="O1165" s="54"/>
      <c r="P1165" s="54"/>
      <c r="Q1165" s="54"/>
      <c r="R1165" s="54"/>
    </row>
    <row r="1166" spans="12:18" x14ac:dyDescent="0.55000000000000004">
      <c r="L1166" s="54"/>
      <c r="M1166" s="54"/>
      <c r="N1166" s="55"/>
      <c r="O1166" s="54"/>
      <c r="P1166" s="54"/>
      <c r="Q1166" s="54"/>
      <c r="R1166" s="54"/>
    </row>
    <row r="1167" spans="12:18" x14ac:dyDescent="0.55000000000000004">
      <c r="L1167" s="54"/>
      <c r="M1167" s="54"/>
      <c r="N1167" s="55"/>
      <c r="O1167" s="54"/>
      <c r="P1167" s="54"/>
      <c r="Q1167" s="54"/>
      <c r="R1167" s="54"/>
    </row>
    <row r="1168" spans="12:18" x14ac:dyDescent="0.55000000000000004">
      <c r="L1168" s="54"/>
      <c r="M1168" s="54"/>
      <c r="N1168" s="55"/>
      <c r="O1168" s="54"/>
      <c r="P1168" s="54"/>
      <c r="Q1168" s="54"/>
      <c r="R1168" s="54"/>
    </row>
    <row r="1169" spans="12:18" x14ac:dyDescent="0.55000000000000004">
      <c r="L1169" s="54"/>
      <c r="M1169" s="54"/>
      <c r="N1169" s="55"/>
      <c r="O1169" s="54"/>
      <c r="P1169" s="54"/>
      <c r="Q1169" s="54"/>
      <c r="R1169" s="54"/>
    </row>
    <row r="1170" spans="12:18" x14ac:dyDescent="0.55000000000000004">
      <c r="L1170" s="54"/>
      <c r="M1170" s="54"/>
      <c r="N1170" s="55"/>
      <c r="O1170" s="54"/>
      <c r="P1170" s="54"/>
      <c r="Q1170" s="54"/>
      <c r="R1170" s="54"/>
    </row>
    <row r="1171" spans="12:18" x14ac:dyDescent="0.55000000000000004">
      <c r="L1171" s="54"/>
      <c r="M1171" s="54"/>
      <c r="N1171" s="55"/>
      <c r="O1171" s="54"/>
      <c r="P1171" s="54"/>
      <c r="Q1171" s="54"/>
      <c r="R1171" s="54"/>
    </row>
    <row r="1172" spans="12:18" x14ac:dyDescent="0.55000000000000004">
      <c r="L1172" s="54"/>
      <c r="M1172" s="54"/>
      <c r="N1172" s="55"/>
      <c r="O1172" s="54"/>
      <c r="P1172" s="54"/>
      <c r="Q1172" s="54"/>
      <c r="R1172" s="54"/>
    </row>
    <row r="1173" spans="12:18" x14ac:dyDescent="0.55000000000000004">
      <c r="L1173" s="54"/>
      <c r="M1173" s="54"/>
      <c r="N1173" s="55"/>
      <c r="O1173" s="54"/>
      <c r="P1173" s="54"/>
      <c r="Q1173" s="54"/>
      <c r="R1173" s="54"/>
    </row>
    <row r="1174" spans="12:18" x14ac:dyDescent="0.55000000000000004">
      <c r="L1174" s="54"/>
      <c r="M1174" s="54"/>
      <c r="N1174" s="55"/>
      <c r="O1174" s="54"/>
      <c r="P1174" s="54"/>
      <c r="Q1174" s="54"/>
      <c r="R1174" s="54"/>
    </row>
    <row r="1175" spans="12:18" x14ac:dyDescent="0.55000000000000004">
      <c r="L1175" s="54"/>
      <c r="M1175" s="54"/>
      <c r="N1175" s="55"/>
      <c r="O1175" s="54"/>
      <c r="P1175" s="54"/>
      <c r="Q1175" s="54"/>
      <c r="R1175" s="54"/>
    </row>
    <row r="1176" spans="12:18" x14ac:dyDescent="0.55000000000000004">
      <c r="L1176" s="54"/>
      <c r="M1176" s="54"/>
      <c r="N1176" s="55"/>
      <c r="O1176" s="54"/>
      <c r="P1176" s="54"/>
      <c r="Q1176" s="54"/>
      <c r="R1176" s="54"/>
    </row>
    <row r="1177" spans="12:18" x14ac:dyDescent="0.55000000000000004">
      <c r="L1177" s="54"/>
      <c r="M1177" s="54"/>
      <c r="N1177" s="55"/>
      <c r="O1177" s="54"/>
      <c r="P1177" s="54"/>
      <c r="Q1177" s="54"/>
      <c r="R1177" s="54"/>
    </row>
    <row r="1178" spans="12:18" x14ac:dyDescent="0.55000000000000004">
      <c r="L1178" s="54"/>
      <c r="M1178" s="54"/>
      <c r="N1178" s="55"/>
      <c r="O1178" s="54"/>
      <c r="P1178" s="54"/>
      <c r="Q1178" s="54"/>
      <c r="R1178" s="54"/>
    </row>
    <row r="1179" spans="12:18" x14ac:dyDescent="0.55000000000000004">
      <c r="L1179" s="54"/>
      <c r="M1179" s="54"/>
      <c r="N1179" s="55"/>
      <c r="O1179" s="54"/>
      <c r="P1179" s="54"/>
      <c r="Q1179" s="54"/>
      <c r="R1179" s="54"/>
    </row>
    <row r="1180" spans="12:18" x14ac:dyDescent="0.55000000000000004">
      <c r="L1180" s="54"/>
      <c r="M1180" s="54"/>
      <c r="N1180" s="55"/>
      <c r="O1180" s="54"/>
      <c r="P1180" s="54"/>
      <c r="Q1180" s="54"/>
      <c r="R1180" s="54"/>
    </row>
    <row r="1181" spans="12:18" x14ac:dyDescent="0.55000000000000004">
      <c r="L1181" s="54"/>
      <c r="M1181" s="54"/>
      <c r="N1181" s="55"/>
      <c r="O1181" s="54"/>
      <c r="P1181" s="54"/>
      <c r="Q1181" s="54"/>
      <c r="R1181" s="54"/>
    </row>
    <row r="1182" spans="12:18" x14ac:dyDescent="0.55000000000000004">
      <c r="L1182" s="54"/>
      <c r="M1182" s="54"/>
      <c r="N1182" s="55"/>
      <c r="O1182" s="54"/>
      <c r="P1182" s="54"/>
      <c r="Q1182" s="54"/>
      <c r="R1182" s="54"/>
    </row>
    <row r="1183" spans="12:18" x14ac:dyDescent="0.55000000000000004">
      <c r="L1183" s="54"/>
      <c r="M1183" s="54"/>
      <c r="N1183" s="55"/>
      <c r="O1183" s="54"/>
      <c r="P1183" s="54"/>
      <c r="Q1183" s="54"/>
      <c r="R1183" s="54"/>
    </row>
    <row r="1184" spans="12:18" x14ac:dyDescent="0.55000000000000004">
      <c r="L1184" s="54"/>
      <c r="M1184" s="54"/>
      <c r="N1184" s="55"/>
      <c r="O1184" s="54"/>
      <c r="P1184" s="54"/>
      <c r="Q1184" s="54"/>
      <c r="R1184" s="54"/>
    </row>
    <row r="1185" spans="12:18" x14ac:dyDescent="0.55000000000000004">
      <c r="L1185" s="54"/>
      <c r="M1185" s="54"/>
      <c r="N1185" s="55"/>
      <c r="O1185" s="54"/>
      <c r="P1185" s="54"/>
      <c r="Q1185" s="54"/>
      <c r="R1185" s="54"/>
    </row>
    <row r="1186" spans="12:18" x14ac:dyDescent="0.55000000000000004">
      <c r="L1186" s="54"/>
      <c r="M1186" s="54"/>
      <c r="N1186" s="55"/>
      <c r="O1186" s="54"/>
      <c r="P1186" s="54"/>
      <c r="Q1186" s="54"/>
      <c r="R1186" s="54"/>
    </row>
    <row r="1187" spans="12:18" x14ac:dyDescent="0.55000000000000004">
      <c r="L1187" s="54"/>
      <c r="M1187" s="54"/>
      <c r="N1187" s="55"/>
      <c r="O1187" s="54"/>
      <c r="P1187" s="54"/>
      <c r="Q1187" s="54"/>
      <c r="R1187" s="54"/>
    </row>
    <row r="1188" spans="12:18" x14ac:dyDescent="0.55000000000000004">
      <c r="L1188" s="54"/>
      <c r="M1188" s="54"/>
      <c r="N1188" s="55"/>
      <c r="O1188" s="54"/>
      <c r="P1188" s="54"/>
      <c r="Q1188" s="54"/>
      <c r="R1188" s="54"/>
    </row>
    <row r="1189" spans="12:18" x14ac:dyDescent="0.55000000000000004">
      <c r="L1189" s="61"/>
      <c r="M1189" s="61"/>
      <c r="N1189" s="62"/>
      <c r="O1189" s="61"/>
      <c r="P1189" s="61"/>
      <c r="Q1189" s="61"/>
      <c r="R1189" s="61"/>
    </row>
    <row r="1190" spans="12:18" x14ac:dyDescent="0.55000000000000004">
      <c r="L1190" s="61"/>
      <c r="M1190" s="61"/>
      <c r="N1190" s="62"/>
      <c r="O1190" s="61"/>
      <c r="P1190" s="61"/>
      <c r="Q1190" s="61"/>
      <c r="R1190" s="61"/>
    </row>
    <row r="1191" spans="12:18" x14ac:dyDescent="0.55000000000000004">
      <c r="L1191" s="61"/>
      <c r="M1191" s="61"/>
      <c r="N1191" s="62"/>
      <c r="O1191" s="61"/>
      <c r="P1191" s="61"/>
      <c r="Q1191" s="61"/>
      <c r="R1191" s="61"/>
    </row>
    <row r="1192" spans="12:18" x14ac:dyDescent="0.55000000000000004">
      <c r="L1192" s="61"/>
      <c r="M1192" s="61"/>
      <c r="N1192" s="62"/>
      <c r="O1192" s="61"/>
      <c r="P1192" s="61"/>
      <c r="Q1192" s="61"/>
      <c r="R1192" s="61"/>
    </row>
    <row r="1193" spans="12:18" x14ac:dyDescent="0.55000000000000004">
      <c r="L1193" s="61"/>
      <c r="M1193" s="61"/>
      <c r="N1193" s="62"/>
      <c r="O1193" s="61"/>
      <c r="P1193" s="61"/>
      <c r="Q1193" s="61"/>
      <c r="R1193" s="61"/>
    </row>
    <row r="1194" spans="12:18" x14ac:dyDescent="0.55000000000000004">
      <c r="L1194" s="61"/>
      <c r="M1194" s="61"/>
      <c r="N1194" s="62"/>
      <c r="O1194" s="61"/>
      <c r="P1194" s="61"/>
      <c r="Q1194" s="61"/>
      <c r="R1194" s="61"/>
    </row>
    <row r="1195" spans="12:18" x14ac:dyDescent="0.55000000000000004">
      <c r="L1195" s="61"/>
      <c r="M1195" s="61"/>
      <c r="N1195" s="62"/>
      <c r="O1195" s="61"/>
      <c r="P1195" s="61"/>
      <c r="Q1195" s="61"/>
      <c r="R1195" s="61"/>
    </row>
    <row r="1196" spans="12:18" x14ac:dyDescent="0.55000000000000004">
      <c r="L1196" s="61"/>
      <c r="M1196" s="61"/>
      <c r="N1196" s="62"/>
      <c r="O1196" s="61"/>
      <c r="P1196" s="61"/>
      <c r="Q1196" s="61"/>
      <c r="R1196" s="61"/>
    </row>
    <row r="1197" spans="12:18" x14ac:dyDescent="0.55000000000000004">
      <c r="L1197" s="61"/>
      <c r="M1197" s="61"/>
      <c r="N1197" s="62"/>
      <c r="O1197" s="61"/>
      <c r="P1197" s="61"/>
      <c r="Q1197" s="61"/>
      <c r="R1197" s="61"/>
    </row>
    <row r="1198" spans="12:18" x14ac:dyDescent="0.55000000000000004">
      <c r="L1198" s="61"/>
      <c r="M1198" s="61"/>
      <c r="N1198" s="62"/>
      <c r="O1198" s="61"/>
      <c r="P1198" s="61"/>
      <c r="Q1198" s="61"/>
      <c r="R1198" s="61"/>
    </row>
    <row r="1199" spans="12:18" x14ac:dyDescent="0.55000000000000004">
      <c r="L1199" s="61"/>
      <c r="M1199" s="61"/>
      <c r="N1199" s="62"/>
      <c r="O1199" s="61"/>
      <c r="P1199" s="61"/>
      <c r="Q1199" s="61"/>
      <c r="R1199" s="61"/>
    </row>
    <row r="1200" spans="12:18" x14ac:dyDescent="0.55000000000000004">
      <c r="L1200" s="61"/>
      <c r="M1200" s="61"/>
      <c r="N1200" s="62"/>
      <c r="O1200" s="61"/>
      <c r="P1200" s="61"/>
      <c r="Q1200" s="61"/>
      <c r="R1200" s="61"/>
    </row>
    <row r="1201" spans="12:18" x14ac:dyDescent="0.55000000000000004">
      <c r="L1201" s="61"/>
      <c r="M1201" s="61"/>
      <c r="N1201" s="62"/>
      <c r="O1201" s="61"/>
      <c r="P1201" s="61"/>
      <c r="Q1201" s="61"/>
      <c r="R1201" s="61"/>
    </row>
    <row r="1202" spans="12:18" x14ac:dyDescent="0.55000000000000004">
      <c r="L1202" s="61"/>
      <c r="M1202" s="61"/>
      <c r="N1202" s="62"/>
      <c r="O1202" s="61"/>
      <c r="P1202" s="61"/>
      <c r="Q1202" s="61"/>
      <c r="R1202" s="61"/>
    </row>
    <row r="1203" spans="12:18" x14ac:dyDescent="0.55000000000000004">
      <c r="L1203" s="61"/>
      <c r="M1203" s="61"/>
      <c r="N1203" s="62"/>
      <c r="O1203" s="61"/>
      <c r="P1203" s="61"/>
      <c r="Q1203" s="61"/>
      <c r="R1203" s="61"/>
    </row>
    <row r="1204" spans="12:18" x14ac:dyDescent="0.55000000000000004">
      <c r="L1204" s="61"/>
      <c r="M1204" s="61"/>
      <c r="N1204" s="62"/>
      <c r="O1204" s="61"/>
      <c r="P1204" s="61"/>
      <c r="Q1204" s="61"/>
      <c r="R1204" s="61"/>
    </row>
    <row r="1205" spans="12:18" x14ac:dyDescent="0.55000000000000004">
      <c r="L1205" s="61"/>
      <c r="M1205" s="61"/>
      <c r="N1205" s="62"/>
      <c r="O1205" s="61"/>
      <c r="P1205" s="61"/>
      <c r="Q1205" s="61"/>
      <c r="R1205" s="61"/>
    </row>
    <row r="1206" spans="12:18" x14ac:dyDescent="0.55000000000000004">
      <c r="L1206" s="61"/>
      <c r="M1206" s="61"/>
      <c r="N1206" s="62"/>
      <c r="O1206" s="61"/>
      <c r="P1206" s="61"/>
      <c r="Q1206" s="61"/>
      <c r="R1206" s="61"/>
    </row>
    <row r="1207" spans="12:18" x14ac:dyDescent="0.55000000000000004">
      <c r="L1207" s="61"/>
      <c r="M1207" s="61"/>
      <c r="N1207" s="62"/>
      <c r="O1207" s="61"/>
      <c r="P1207" s="61"/>
      <c r="Q1207" s="61"/>
      <c r="R1207" s="61"/>
    </row>
  </sheetData>
  <phoneticPr fontId="3"/>
  <pageMargins left="0.7" right="0.7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D46C-2769-42E1-8D54-DC3B7D84FAD9}">
  <sheetPr>
    <tabColor theme="5" tint="0.79998168889431442"/>
    <pageSetUpPr fitToPage="1"/>
  </sheetPr>
  <dimension ref="B1:R1209"/>
  <sheetViews>
    <sheetView zoomScale="70" zoomScaleNormal="70" workbookViewId="0">
      <pane xSplit="6" topLeftCell="H1" activePane="topRight" state="frozen"/>
      <selection activeCell="H2" sqref="H2"/>
      <selection pane="topRight" activeCell="C2" sqref="C2"/>
    </sheetView>
  </sheetViews>
  <sheetFormatPr defaultRowHeight="18" x14ac:dyDescent="0.55000000000000004"/>
  <cols>
    <col min="1" max="1" width="4.58203125" customWidth="1"/>
    <col min="2" max="2" width="16.5" customWidth="1"/>
    <col min="3" max="3" width="20.6640625" customWidth="1"/>
    <col min="4" max="5" width="17" customWidth="1"/>
    <col min="6" max="6" width="42.4140625" bestFit="1" customWidth="1"/>
    <col min="7" max="7" width="17.58203125" customWidth="1"/>
    <col min="8" max="10" width="26.58203125" style="2" customWidth="1"/>
    <col min="11" max="11" width="14.58203125" style="2" customWidth="1"/>
    <col min="12" max="13" width="26.1640625" style="2" customWidth="1"/>
    <col min="14" max="14" width="26.08203125" style="3" customWidth="1"/>
    <col min="15" max="15" width="27.08203125" style="2" customWidth="1"/>
    <col min="16" max="17" width="24.9140625" style="2" customWidth="1"/>
    <col min="18" max="18" width="26.1640625" style="2" customWidth="1"/>
  </cols>
  <sheetData>
    <row r="1" spans="2:18" ht="23" thickBot="1" x14ac:dyDescent="0.6">
      <c r="B1" s="1" t="s">
        <v>90</v>
      </c>
      <c r="R1" s="4"/>
    </row>
    <row r="2" spans="2:18" ht="18.5" thickBot="1" x14ac:dyDescent="0.6">
      <c r="B2" s="7" t="s">
        <v>2</v>
      </c>
      <c r="C2" s="8">
        <v>45596</v>
      </c>
      <c r="L2" s="9">
        <v>45566</v>
      </c>
      <c r="M2" s="10" t="s">
        <v>3</v>
      </c>
    </row>
    <row r="3" spans="2:18" x14ac:dyDescent="0.55000000000000004">
      <c r="G3" t="s">
        <v>94</v>
      </c>
      <c r="L3" s="14" t="s">
        <v>95</v>
      </c>
      <c r="M3" s="63" t="s">
        <v>95</v>
      </c>
      <c r="N3" s="63" t="s">
        <v>95</v>
      </c>
      <c r="O3" s="63" t="s">
        <v>95</v>
      </c>
      <c r="P3" s="63" t="s">
        <v>95</v>
      </c>
      <c r="Q3" s="63" t="s">
        <v>95</v>
      </c>
      <c r="R3" s="64" t="s">
        <v>95</v>
      </c>
    </row>
    <row r="4" spans="2:18" s="30" customFormat="1" ht="112.5" customHeight="1" thickBot="1" x14ac:dyDescent="0.6">
      <c r="B4" s="20" t="s">
        <v>10</v>
      </c>
      <c r="C4" s="21" t="s">
        <v>11</v>
      </c>
      <c r="D4" s="22" t="s">
        <v>12</v>
      </c>
      <c r="E4" s="22" t="s">
        <v>13</v>
      </c>
      <c r="F4" s="20" t="s">
        <v>14</v>
      </c>
      <c r="G4" s="23" t="s">
        <v>96</v>
      </c>
      <c r="H4" s="24" t="s">
        <v>15</v>
      </c>
      <c r="I4" s="24" t="s">
        <v>16</v>
      </c>
      <c r="J4" s="24" t="s">
        <v>17</v>
      </c>
      <c r="K4" s="24" t="s">
        <v>97</v>
      </c>
      <c r="L4" s="25">
        <f>L2-186</f>
        <v>45380</v>
      </c>
      <c r="M4" s="25">
        <f>L4+31</f>
        <v>45411</v>
      </c>
      <c r="N4" s="25">
        <f>L4+62</f>
        <v>45442</v>
      </c>
      <c r="O4" s="25">
        <f>L4+93</f>
        <v>45473</v>
      </c>
      <c r="P4" s="25">
        <f>L4+124</f>
        <v>45504</v>
      </c>
      <c r="Q4" s="25">
        <f>L4+152</f>
        <v>45532</v>
      </c>
      <c r="R4" s="25">
        <f>L4+183</f>
        <v>45563</v>
      </c>
    </row>
    <row r="5" spans="2:18" s="30" customFormat="1" ht="18.5" thickTop="1" x14ac:dyDescent="0.55000000000000004">
      <c r="B5" s="32" t="s">
        <v>18</v>
      </c>
      <c r="C5" s="33" t="s">
        <v>19</v>
      </c>
      <c r="D5" s="32" t="s">
        <v>20</v>
      </c>
      <c r="E5" s="34" t="s">
        <v>21</v>
      </c>
      <c r="F5" s="34" t="s">
        <v>22</v>
      </c>
      <c r="G5" s="32" t="s">
        <v>23</v>
      </c>
      <c r="H5" s="35">
        <v>247483000</v>
      </c>
      <c r="I5" s="35">
        <v>234105000</v>
      </c>
      <c r="J5" s="35">
        <v>220480000</v>
      </c>
      <c r="K5" s="36">
        <f t="shared" ref="K5:K29" si="0">H5*0.1</f>
        <v>24748300</v>
      </c>
      <c r="L5" s="37">
        <v>0.52852352576835182</v>
      </c>
      <c r="M5" s="37">
        <v>0.67542342111445719</v>
      </c>
      <c r="N5" s="37">
        <v>0.64424083210525196</v>
      </c>
      <c r="O5" s="37">
        <v>0.66363383951645627</v>
      </c>
      <c r="P5" s="37">
        <v>0.57145298050020288</v>
      </c>
      <c r="Q5" s="37">
        <v>0.46304008884902076</v>
      </c>
      <c r="R5" s="37">
        <v>0.38811644347621793</v>
      </c>
    </row>
    <row r="6" spans="2:18" s="30" customFormat="1" x14ac:dyDescent="0.55000000000000004">
      <c r="B6" s="32" t="s">
        <v>18</v>
      </c>
      <c r="C6" s="33" t="s">
        <v>24</v>
      </c>
      <c r="D6" s="32" t="s">
        <v>25</v>
      </c>
      <c r="E6" s="34" t="s">
        <v>21</v>
      </c>
      <c r="F6" s="32" t="s">
        <v>26</v>
      </c>
      <c r="G6" s="32" t="s">
        <v>27</v>
      </c>
      <c r="H6" s="35">
        <v>10567000</v>
      </c>
      <c r="I6" s="35">
        <v>12911000</v>
      </c>
      <c r="J6" s="35">
        <v>12431000</v>
      </c>
      <c r="K6" s="36">
        <f t="shared" si="0"/>
        <v>1056700</v>
      </c>
      <c r="L6" s="37">
        <v>0.7420029432267059</v>
      </c>
      <c r="M6" s="37">
        <v>0.49570133994268456</v>
      </c>
      <c r="N6" s="37">
        <v>0.930214545736194</v>
      </c>
      <c r="O6" s="37">
        <v>1.3182557509100767</v>
      </c>
      <c r="P6" s="37">
        <v>0.608008674773449</v>
      </c>
      <c r="Q6" s="37">
        <v>0.85353574471380989</v>
      </c>
      <c r="R6" s="37">
        <v>0.20757493610099914</v>
      </c>
    </row>
    <row r="7" spans="2:18" s="30" customFormat="1" x14ac:dyDescent="0.55000000000000004">
      <c r="B7" s="32" t="s">
        <v>18</v>
      </c>
      <c r="C7" s="33" t="s">
        <v>28</v>
      </c>
      <c r="D7" s="32" t="s">
        <v>29</v>
      </c>
      <c r="E7" s="34" t="s">
        <v>21</v>
      </c>
      <c r="F7" s="32" t="s">
        <v>30</v>
      </c>
      <c r="G7" s="32" t="s">
        <v>27</v>
      </c>
      <c r="H7" s="35">
        <v>9090000</v>
      </c>
      <c r="I7" s="35">
        <v>9514000</v>
      </c>
      <c r="J7" s="35">
        <v>10235000</v>
      </c>
      <c r="K7" s="36">
        <f t="shared" si="0"/>
        <v>909000</v>
      </c>
      <c r="L7" s="37">
        <v>0.86083666176161444</v>
      </c>
      <c r="M7" s="37">
        <v>0.89236914021442082</v>
      </c>
      <c r="N7" s="37">
        <v>1.0983813327727558</v>
      </c>
      <c r="O7" s="37">
        <v>1.1067899936935044</v>
      </c>
      <c r="P7" s="37">
        <v>0.6211898255202859</v>
      </c>
      <c r="Q7" s="37">
        <v>0.28379230607525752</v>
      </c>
      <c r="R7" s="37">
        <v>0.75677948286735341</v>
      </c>
    </row>
    <row r="8" spans="2:18" s="30" customFormat="1" x14ac:dyDescent="0.55000000000000004">
      <c r="B8" s="32" t="s">
        <v>18</v>
      </c>
      <c r="C8" s="33" t="s">
        <v>31</v>
      </c>
      <c r="D8" s="32" t="s">
        <v>32</v>
      </c>
      <c r="E8" s="34" t="s">
        <v>21</v>
      </c>
      <c r="F8" s="32" t="s">
        <v>33</v>
      </c>
      <c r="G8" s="32" t="s">
        <v>27</v>
      </c>
      <c r="H8" s="35">
        <v>5862000</v>
      </c>
      <c r="I8" s="35">
        <v>2764000</v>
      </c>
      <c r="J8" s="35">
        <v>3004000</v>
      </c>
      <c r="K8" s="36">
        <f t="shared" si="0"/>
        <v>586200</v>
      </c>
      <c r="L8" s="37">
        <v>0.99493487698986971</v>
      </c>
      <c r="M8" s="37">
        <v>0.83574529667149056</v>
      </c>
      <c r="N8" s="37">
        <v>0.76338639652677276</v>
      </c>
      <c r="O8" s="37">
        <v>1.3096960926193921</v>
      </c>
      <c r="P8" s="37">
        <v>0.64399421128798839</v>
      </c>
      <c r="Q8" s="37">
        <v>0.33285094066570187</v>
      </c>
      <c r="R8" s="37">
        <v>0.9985528219971056</v>
      </c>
    </row>
    <row r="9" spans="2:18" s="30" customFormat="1" x14ac:dyDescent="0.55000000000000004">
      <c r="B9" s="32" t="s">
        <v>18</v>
      </c>
      <c r="C9" s="43" t="s">
        <v>34</v>
      </c>
      <c r="D9" s="32" t="s">
        <v>35</v>
      </c>
      <c r="E9" s="34" t="s">
        <v>21</v>
      </c>
      <c r="F9" s="32" t="s">
        <v>36</v>
      </c>
      <c r="G9" s="32" t="s">
        <v>27</v>
      </c>
      <c r="H9" s="35">
        <v>154000</v>
      </c>
      <c r="I9" s="35">
        <v>132000</v>
      </c>
      <c r="J9" s="35">
        <v>114000</v>
      </c>
      <c r="K9" s="36">
        <f t="shared" si="0"/>
        <v>15400</v>
      </c>
      <c r="L9" s="37">
        <v>0.68181818181818177</v>
      </c>
      <c r="M9" s="37">
        <v>0.45454545454545453</v>
      </c>
      <c r="N9" s="37">
        <v>0.22727272727272727</v>
      </c>
      <c r="O9" s="37">
        <v>1.0606060606060606</v>
      </c>
      <c r="P9" s="37">
        <v>0.68181818181818177</v>
      </c>
      <c r="Q9" s="37">
        <v>0</v>
      </c>
      <c r="R9" s="37">
        <v>0.83333333333333337</v>
      </c>
    </row>
    <row r="10" spans="2:18" s="30" customFormat="1" x14ac:dyDescent="0.55000000000000004">
      <c r="B10" s="32" t="s">
        <v>18</v>
      </c>
      <c r="C10" s="44" t="s">
        <v>37</v>
      </c>
      <c r="D10" s="32" t="s">
        <v>38</v>
      </c>
      <c r="E10" s="34" t="s">
        <v>21</v>
      </c>
      <c r="F10" s="32" t="s">
        <v>39</v>
      </c>
      <c r="G10" s="32" t="s">
        <v>27</v>
      </c>
      <c r="H10" s="35">
        <v>505000</v>
      </c>
      <c r="I10" s="35">
        <v>587000</v>
      </c>
      <c r="J10" s="35">
        <v>556000</v>
      </c>
      <c r="K10" s="36">
        <f t="shared" si="0"/>
        <v>50500</v>
      </c>
      <c r="L10" s="37">
        <v>0.25553662691652468</v>
      </c>
      <c r="M10" s="37">
        <v>1.192504258943782</v>
      </c>
      <c r="N10" s="37">
        <v>0.27257240204429301</v>
      </c>
      <c r="O10" s="37">
        <v>1.192504258943782</v>
      </c>
      <c r="P10" s="37">
        <v>0.1362862010221465</v>
      </c>
      <c r="Q10" s="37">
        <v>8.5178875638841564E-2</v>
      </c>
      <c r="R10" s="37">
        <v>0.42589437819420783</v>
      </c>
    </row>
    <row r="11" spans="2:18" s="30" customFormat="1" x14ac:dyDescent="0.55000000000000004">
      <c r="B11" s="32" t="s">
        <v>18</v>
      </c>
      <c r="C11" s="33" t="s">
        <v>40</v>
      </c>
      <c r="D11" s="32" t="s">
        <v>41</v>
      </c>
      <c r="E11" s="34" t="s">
        <v>21</v>
      </c>
      <c r="F11" s="32" t="s">
        <v>42</v>
      </c>
      <c r="G11" s="32" t="s">
        <v>27</v>
      </c>
      <c r="H11" s="35">
        <v>4398000</v>
      </c>
      <c r="I11" s="35">
        <v>4505000</v>
      </c>
      <c r="J11" s="35">
        <v>4553000</v>
      </c>
      <c r="K11" s="36">
        <f t="shared" si="0"/>
        <v>439800</v>
      </c>
      <c r="L11" s="37">
        <v>0.94828343138115734</v>
      </c>
      <c r="M11" s="37">
        <v>0.82447976117306176</v>
      </c>
      <c r="N11" s="37">
        <v>0.82711388181578716</v>
      </c>
      <c r="O11" s="37">
        <v>1.0352103215473891</v>
      </c>
      <c r="P11" s="37">
        <v>0.84818684695759072</v>
      </c>
      <c r="Q11" s="37">
        <v>0.7876020721749063</v>
      </c>
      <c r="R11" s="37">
        <v>0.79550443410308191</v>
      </c>
    </row>
    <row r="12" spans="2:18" s="30" customFormat="1" x14ac:dyDescent="0.55000000000000004">
      <c r="B12" s="32" t="s">
        <v>18</v>
      </c>
      <c r="C12" s="33" t="s">
        <v>43</v>
      </c>
      <c r="D12" s="32" t="s">
        <v>44</v>
      </c>
      <c r="E12" s="34" t="s">
        <v>21</v>
      </c>
      <c r="F12" s="32" t="s">
        <v>45</v>
      </c>
      <c r="G12" s="32" t="s">
        <v>46</v>
      </c>
      <c r="H12" s="35">
        <v>331000</v>
      </c>
      <c r="I12" s="35">
        <v>388000</v>
      </c>
      <c r="J12" s="35">
        <v>401000</v>
      </c>
      <c r="K12" s="36">
        <f t="shared" si="0"/>
        <v>33100</v>
      </c>
      <c r="L12" s="37">
        <v>0.90366138665281737</v>
      </c>
      <c r="M12" s="37">
        <v>2.5240197351337312</v>
      </c>
      <c r="N12" s="37">
        <v>1.1841080238898987</v>
      </c>
      <c r="O12" s="37">
        <v>1.121786548948325</v>
      </c>
      <c r="P12" s="37">
        <v>1.4022331861854063</v>
      </c>
      <c r="Q12" s="37">
        <v>1.46455466112698</v>
      </c>
      <c r="R12" s="37">
        <v>1.2775902363022591</v>
      </c>
    </row>
    <row r="13" spans="2:18" s="30" customFormat="1" x14ac:dyDescent="0.55000000000000004">
      <c r="B13" s="32" t="s">
        <v>18</v>
      </c>
      <c r="C13" s="65" t="s">
        <v>98</v>
      </c>
      <c r="D13" s="65" t="s">
        <v>98</v>
      </c>
      <c r="E13" s="34" t="s">
        <v>21</v>
      </c>
      <c r="F13" s="32" t="s">
        <v>99</v>
      </c>
      <c r="G13" s="32" t="s">
        <v>27</v>
      </c>
      <c r="H13" s="35">
        <v>0</v>
      </c>
      <c r="I13" s="35">
        <v>0</v>
      </c>
      <c r="J13" s="35">
        <v>0</v>
      </c>
      <c r="K13" s="36">
        <f t="shared" si="0"/>
        <v>0</v>
      </c>
      <c r="L13" s="37" t="e">
        <v>#DIV/0!</v>
      </c>
      <c r="M13" s="37" t="e">
        <v>#DIV/0!</v>
      </c>
      <c r="N13" s="37" t="e">
        <v>#DIV/0!</v>
      </c>
      <c r="O13" s="37" t="e">
        <v>#DIV/0!</v>
      </c>
      <c r="P13" s="37" t="e">
        <v>#DIV/0!</v>
      </c>
      <c r="Q13" s="37" t="e">
        <v>#DIV/0!</v>
      </c>
      <c r="R13" s="37" t="e">
        <v>#DIV/0!</v>
      </c>
    </row>
    <row r="14" spans="2:18" s="30" customFormat="1" x14ac:dyDescent="0.55000000000000004">
      <c r="B14" s="32" t="s">
        <v>18</v>
      </c>
      <c r="C14" s="65" t="s">
        <v>100</v>
      </c>
      <c r="D14" s="65" t="s">
        <v>100</v>
      </c>
      <c r="E14" s="34" t="s">
        <v>21</v>
      </c>
      <c r="F14" s="32" t="s">
        <v>101</v>
      </c>
      <c r="G14" s="32" t="s">
        <v>27</v>
      </c>
      <c r="H14" s="35">
        <v>0</v>
      </c>
      <c r="I14" s="35">
        <v>0</v>
      </c>
      <c r="J14" s="35">
        <v>0</v>
      </c>
      <c r="K14" s="36">
        <f t="shared" si="0"/>
        <v>0</v>
      </c>
      <c r="L14" s="37" t="e">
        <v>#DIV/0!</v>
      </c>
      <c r="M14" s="37" t="e">
        <v>#DIV/0!</v>
      </c>
      <c r="N14" s="37" t="e">
        <v>#DIV/0!</v>
      </c>
      <c r="O14" s="37" t="e">
        <v>#DIV/0!</v>
      </c>
      <c r="P14" s="37" t="e">
        <v>#DIV/0!</v>
      </c>
      <c r="Q14" s="37" t="e">
        <v>#DIV/0!</v>
      </c>
      <c r="R14" s="37" t="e">
        <v>#DIV/0!</v>
      </c>
    </row>
    <row r="15" spans="2:18" s="30" customFormat="1" x14ac:dyDescent="0.55000000000000004">
      <c r="B15" s="32" t="s">
        <v>18</v>
      </c>
      <c r="C15" s="33" t="s">
        <v>47</v>
      </c>
      <c r="D15" s="32" t="s">
        <v>48</v>
      </c>
      <c r="E15" s="34" t="s">
        <v>21</v>
      </c>
      <c r="F15" s="32" t="s">
        <v>49</v>
      </c>
      <c r="G15" s="32" t="s">
        <v>27</v>
      </c>
      <c r="H15" s="35">
        <v>21515000</v>
      </c>
      <c r="I15" s="35">
        <v>21851000</v>
      </c>
      <c r="J15" s="35">
        <v>20477000</v>
      </c>
      <c r="K15" s="36">
        <f t="shared" si="0"/>
        <v>2151500</v>
      </c>
      <c r="L15" s="37">
        <v>0.86379923394791391</v>
      </c>
      <c r="M15" s="37">
        <v>1.2229376312790874</v>
      </c>
      <c r="N15" s="37">
        <v>0.98680688074024248</v>
      </c>
      <c r="O15" s="37">
        <v>0.95550582776183746</v>
      </c>
      <c r="P15" s="37">
        <v>1.0966351368048215</v>
      </c>
      <c r="Q15" s="37">
        <v>1.0175587924383245</v>
      </c>
      <c r="R15" s="37">
        <v>0.93354017654892163</v>
      </c>
    </row>
    <row r="16" spans="2:18" s="30" customFormat="1" x14ac:dyDescent="0.55000000000000004">
      <c r="B16" s="32" t="s">
        <v>18</v>
      </c>
      <c r="C16" s="33" t="s">
        <v>50</v>
      </c>
      <c r="D16" s="32" t="s">
        <v>51</v>
      </c>
      <c r="E16" s="34" t="s">
        <v>21</v>
      </c>
      <c r="F16" s="32" t="s">
        <v>52</v>
      </c>
      <c r="G16" s="32" t="s">
        <v>27</v>
      </c>
      <c r="H16" s="35">
        <v>5036000</v>
      </c>
      <c r="I16" s="35">
        <v>4932000</v>
      </c>
      <c r="J16" s="35">
        <v>4722000</v>
      </c>
      <c r="K16" s="36">
        <f t="shared" si="0"/>
        <v>503600</v>
      </c>
      <c r="L16" s="37">
        <v>0.7394045037193181</v>
      </c>
      <c r="M16" s="37">
        <v>1.1918033119160061</v>
      </c>
      <c r="N16" s="37">
        <v>0.95830715284674783</v>
      </c>
      <c r="O16" s="37">
        <v>0.87317834485274737</v>
      </c>
      <c r="P16" s="37">
        <v>1.0142489409570909</v>
      </c>
      <c r="Q16" s="37">
        <v>0.93884913959097627</v>
      </c>
      <c r="R16" s="37">
        <v>0.81480430508543278</v>
      </c>
    </row>
    <row r="17" spans="2:18" s="30" customFormat="1" x14ac:dyDescent="0.55000000000000004">
      <c r="B17" s="32" t="s">
        <v>18</v>
      </c>
      <c r="C17" s="33" t="s">
        <v>53</v>
      </c>
      <c r="D17" s="32" t="s">
        <v>54</v>
      </c>
      <c r="E17" s="34" t="s">
        <v>21</v>
      </c>
      <c r="F17" s="32" t="s">
        <v>55</v>
      </c>
      <c r="G17" s="32" t="s">
        <v>46</v>
      </c>
      <c r="H17" s="35">
        <v>0</v>
      </c>
      <c r="I17" s="35">
        <v>35910000</v>
      </c>
      <c r="J17" s="35">
        <v>63142000</v>
      </c>
      <c r="K17" s="36">
        <f t="shared" si="0"/>
        <v>0</v>
      </c>
      <c r="L17" s="37">
        <v>1.4637949517590878</v>
      </c>
      <c r="M17" s="37">
        <v>1.9597087446224957</v>
      </c>
      <c r="N17" s="37">
        <v>1.7486460523201581</v>
      </c>
      <c r="O17" s="37">
        <v>1.5768443621479389</v>
      </c>
      <c r="P17" s="37">
        <v>1.9262951257883525</v>
      </c>
      <c r="Q17" s="37">
        <v>1.7948682250407229</v>
      </c>
      <c r="R17" s="37">
        <v>1.6751360908850432</v>
      </c>
    </row>
    <row r="18" spans="2:18" s="30" customFormat="1" x14ac:dyDescent="0.55000000000000004">
      <c r="B18" s="32" t="s">
        <v>18</v>
      </c>
      <c r="C18" s="33" t="s">
        <v>56</v>
      </c>
      <c r="D18" s="32" t="s">
        <v>57</v>
      </c>
      <c r="E18" s="34" t="s">
        <v>21</v>
      </c>
      <c r="F18" s="32" t="s">
        <v>58</v>
      </c>
      <c r="G18" s="32" t="s">
        <v>46</v>
      </c>
      <c r="H18" s="35">
        <v>0</v>
      </c>
      <c r="I18" s="35">
        <v>5375000</v>
      </c>
      <c r="J18" s="35">
        <v>8554000</v>
      </c>
      <c r="K18" s="36">
        <f t="shared" si="0"/>
        <v>0</v>
      </c>
      <c r="L18" s="37">
        <v>1.1980949546063402</v>
      </c>
      <c r="M18" s="37">
        <v>1.7803988688792975</v>
      </c>
      <c r="N18" s="37">
        <v>1.5813365084089894</v>
      </c>
      <c r="O18" s="37">
        <v>1.4399464205983032</v>
      </c>
      <c r="P18" s="37">
        <v>1.6408691769608572</v>
      </c>
      <c r="Q18" s="37">
        <v>1.5962196755469564</v>
      </c>
      <c r="R18" s="37">
        <v>1.5236642357493675</v>
      </c>
    </row>
    <row r="19" spans="2:18" s="30" customFormat="1" x14ac:dyDescent="0.55000000000000004">
      <c r="B19" s="32" t="s">
        <v>18</v>
      </c>
      <c r="C19" s="33" t="s">
        <v>59</v>
      </c>
      <c r="D19" s="32" t="s">
        <v>60</v>
      </c>
      <c r="E19" s="34" t="s">
        <v>21</v>
      </c>
      <c r="F19" s="32" t="s">
        <v>61</v>
      </c>
      <c r="G19" s="32" t="s">
        <v>46</v>
      </c>
      <c r="H19" s="35">
        <v>2217000</v>
      </c>
      <c r="I19" s="35">
        <v>2566000</v>
      </c>
      <c r="J19" s="35">
        <v>2948000</v>
      </c>
      <c r="K19" s="36">
        <f t="shared" si="0"/>
        <v>221700</v>
      </c>
      <c r="L19" s="37">
        <v>1.0238907849829351</v>
      </c>
      <c r="M19" s="37">
        <v>1.4119407171910796</v>
      </c>
      <c r="N19" s="37">
        <v>1.38388891486278</v>
      </c>
      <c r="O19" s="37">
        <v>1.2670064051615317</v>
      </c>
      <c r="P19" s="37">
        <v>1.4633690214596289</v>
      </c>
      <c r="Q19" s="37">
        <v>1.37921361447473</v>
      </c>
      <c r="R19" s="37">
        <v>1.3651877133105803</v>
      </c>
    </row>
    <row r="20" spans="2:18" s="30" customFormat="1" x14ac:dyDescent="0.55000000000000004">
      <c r="B20" s="32" t="s">
        <v>18</v>
      </c>
      <c r="C20" s="33" t="s">
        <v>62</v>
      </c>
      <c r="D20" s="32" t="s">
        <v>63</v>
      </c>
      <c r="E20" s="34" t="s">
        <v>21</v>
      </c>
      <c r="F20" s="32" t="s">
        <v>64</v>
      </c>
      <c r="G20" s="32" t="s">
        <v>27</v>
      </c>
      <c r="H20" s="35">
        <v>1361000</v>
      </c>
      <c r="I20" s="35">
        <v>1436000</v>
      </c>
      <c r="J20" s="35">
        <v>1493000</v>
      </c>
      <c r="K20" s="36">
        <f t="shared" si="0"/>
        <v>136100</v>
      </c>
      <c r="L20" s="37">
        <v>0.91092694477331293</v>
      </c>
      <c r="M20" s="37">
        <v>1.3454975973257191</v>
      </c>
      <c r="N20" s="37">
        <v>1.0947837593147156</v>
      </c>
      <c r="O20" s="37">
        <v>1.1031408872484156</v>
      </c>
      <c r="P20" s="37">
        <v>1.1867121665854168</v>
      </c>
      <c r="Q20" s="37">
        <v>1.1114980151821159</v>
      </c>
      <c r="R20" s="37">
        <v>1.0864266313810154</v>
      </c>
    </row>
    <row r="21" spans="2:18" s="30" customFormat="1" x14ac:dyDescent="0.55000000000000004">
      <c r="B21" s="32" t="s">
        <v>18</v>
      </c>
      <c r="C21" s="33" t="s">
        <v>65</v>
      </c>
      <c r="D21" s="32" t="s">
        <v>66</v>
      </c>
      <c r="E21" s="34" t="s">
        <v>21</v>
      </c>
      <c r="F21" s="32" t="s">
        <v>67</v>
      </c>
      <c r="G21" s="32" t="s">
        <v>27</v>
      </c>
      <c r="H21" s="35">
        <v>101000</v>
      </c>
      <c r="I21" s="35">
        <v>97000</v>
      </c>
      <c r="J21" s="35">
        <v>89000</v>
      </c>
      <c r="K21" s="36">
        <f t="shared" si="0"/>
        <v>10100</v>
      </c>
      <c r="L21" s="37">
        <v>0.73544433094994899</v>
      </c>
      <c r="M21" s="37">
        <v>1.470888661899898</v>
      </c>
      <c r="N21" s="37">
        <v>0.85801838610827375</v>
      </c>
      <c r="O21" s="37">
        <v>0.61287027579162412</v>
      </c>
      <c r="P21" s="37">
        <v>0.98059244126659861</v>
      </c>
      <c r="Q21" s="37">
        <v>0.98059244126659861</v>
      </c>
      <c r="R21" s="37">
        <v>0.85801838610827375</v>
      </c>
    </row>
    <row r="22" spans="2:18" s="30" customFormat="1" hidden="1" x14ac:dyDescent="0.55000000000000004">
      <c r="B22" s="32" t="s">
        <v>18</v>
      </c>
      <c r="C22" s="33" t="s">
        <v>68</v>
      </c>
      <c r="D22" s="32" t="s">
        <v>69</v>
      </c>
      <c r="E22" s="34" t="s">
        <v>21</v>
      </c>
      <c r="F22" s="32" t="s">
        <v>70</v>
      </c>
      <c r="G22" s="32" t="s">
        <v>23</v>
      </c>
      <c r="H22" s="35">
        <v>25000</v>
      </c>
      <c r="I22" s="35">
        <v>22000</v>
      </c>
      <c r="J22" s="35">
        <v>17000</v>
      </c>
      <c r="K22" s="36">
        <f t="shared" si="0"/>
        <v>2500</v>
      </c>
      <c r="L22" s="37" t="e">
        <v>#DIV/0!</v>
      </c>
      <c r="M22" s="37" t="e">
        <v>#DIV/0!</v>
      </c>
      <c r="N22" s="37" t="e">
        <v>#DIV/0!</v>
      </c>
      <c r="O22" s="37" t="e">
        <v>#DIV/0!</v>
      </c>
      <c r="P22" s="37" t="e">
        <v>#DIV/0!</v>
      </c>
      <c r="Q22" s="37" t="e">
        <v>#DIV/0!</v>
      </c>
      <c r="R22" s="37" t="e">
        <v>#DIV/0!</v>
      </c>
    </row>
    <row r="23" spans="2:18" s="30" customFormat="1" hidden="1" x14ac:dyDescent="0.55000000000000004">
      <c r="B23" s="32" t="s">
        <v>18</v>
      </c>
      <c r="C23" s="33" t="s">
        <v>71</v>
      </c>
      <c r="D23" s="32" t="s">
        <v>72</v>
      </c>
      <c r="E23" s="34" t="s">
        <v>21</v>
      </c>
      <c r="F23" s="32" t="s">
        <v>73</v>
      </c>
      <c r="G23" s="32" t="s">
        <v>23</v>
      </c>
      <c r="H23" s="35">
        <v>7445000</v>
      </c>
      <c r="I23" s="35">
        <v>7116000</v>
      </c>
      <c r="J23" s="35">
        <v>0</v>
      </c>
      <c r="K23" s="36">
        <f t="shared" si="0"/>
        <v>744500</v>
      </c>
      <c r="L23" s="37" t="e">
        <v>#DIV/0!</v>
      </c>
      <c r="M23" s="37" t="e">
        <v>#DIV/0!</v>
      </c>
      <c r="N23" s="37" t="e">
        <v>#DIV/0!</v>
      </c>
      <c r="O23" s="37" t="e">
        <v>#DIV/0!</v>
      </c>
      <c r="P23" s="37" t="e">
        <v>#DIV/0!</v>
      </c>
      <c r="Q23" s="37" t="e">
        <v>#DIV/0!</v>
      </c>
      <c r="R23" s="37" t="e">
        <v>#DIV/0!</v>
      </c>
    </row>
    <row r="24" spans="2:18" s="30" customFormat="1" x14ac:dyDescent="0.55000000000000004">
      <c r="B24" s="32" t="s">
        <v>18</v>
      </c>
      <c r="C24" s="33" t="s">
        <v>74</v>
      </c>
      <c r="D24" s="32" t="s">
        <v>75</v>
      </c>
      <c r="E24" s="34" t="s">
        <v>21</v>
      </c>
      <c r="F24" s="32" t="s">
        <v>76</v>
      </c>
      <c r="G24" s="32" t="s">
        <v>77</v>
      </c>
      <c r="H24" s="35">
        <v>638000</v>
      </c>
      <c r="I24" s="35">
        <v>852000</v>
      </c>
      <c r="J24" s="35">
        <v>888000</v>
      </c>
      <c r="K24" s="36">
        <f t="shared" si="0"/>
        <v>63800</v>
      </c>
      <c r="L24" s="37">
        <v>1.7611835153222966</v>
      </c>
      <c r="M24" s="37">
        <v>0.95808383233532934</v>
      </c>
      <c r="N24" s="37">
        <v>0.83127861923212398</v>
      </c>
      <c r="O24" s="37">
        <v>0.57766819302571326</v>
      </c>
      <c r="P24" s="37">
        <v>0.47904191616766467</v>
      </c>
      <c r="Q24" s="37">
        <v>0.4508629799225079</v>
      </c>
      <c r="R24" s="37">
        <v>0.50722085241282144</v>
      </c>
    </row>
    <row r="25" spans="2:18" s="30" customFormat="1" x14ac:dyDescent="0.55000000000000004">
      <c r="B25" s="32" t="s">
        <v>18</v>
      </c>
      <c r="C25" s="33" t="s">
        <v>78</v>
      </c>
      <c r="D25" s="32" t="s">
        <v>79</v>
      </c>
      <c r="E25" s="34" t="s">
        <v>21</v>
      </c>
      <c r="F25" s="32" t="s">
        <v>80</v>
      </c>
      <c r="G25" s="32" t="s">
        <v>77</v>
      </c>
      <c r="H25" s="35">
        <v>11105000</v>
      </c>
      <c r="I25" s="35">
        <v>13759000</v>
      </c>
      <c r="J25" s="35">
        <v>15458000</v>
      </c>
      <c r="K25" s="36">
        <f t="shared" si="0"/>
        <v>1110500</v>
      </c>
      <c r="L25" s="37">
        <v>2.029330969026613</v>
      </c>
      <c r="M25" s="37">
        <v>1.214807924303426</v>
      </c>
      <c r="N25" s="37">
        <v>0.68981555500646796</v>
      </c>
      <c r="O25" s="37">
        <v>0.57644510980945052</v>
      </c>
      <c r="P25" s="37">
        <v>0.67935059083443561</v>
      </c>
      <c r="Q25" s="37">
        <v>0.56161974389907132</v>
      </c>
      <c r="R25" s="37">
        <v>0.62440952893126556</v>
      </c>
    </row>
    <row r="26" spans="2:18" s="30" customFormat="1" x14ac:dyDescent="0.55000000000000004">
      <c r="B26" s="32" t="s">
        <v>18</v>
      </c>
      <c r="C26" s="33" t="s">
        <v>81</v>
      </c>
      <c r="D26" s="32" t="s">
        <v>82</v>
      </c>
      <c r="E26" s="34" t="s">
        <v>21</v>
      </c>
      <c r="F26" s="32" t="s">
        <v>83</v>
      </c>
      <c r="G26" s="32" t="s">
        <v>27</v>
      </c>
      <c r="H26" s="35">
        <v>654000</v>
      </c>
      <c r="I26" s="35">
        <v>3217000</v>
      </c>
      <c r="J26" s="35">
        <v>3513000</v>
      </c>
      <c r="K26" s="36">
        <f t="shared" si="0"/>
        <v>65400</v>
      </c>
      <c r="L26" s="37">
        <v>0.92105263157894735</v>
      </c>
      <c r="M26" s="37">
        <v>1.1586257309941521</v>
      </c>
      <c r="N26" s="37">
        <v>1.1038011695906433</v>
      </c>
      <c r="O26" s="37">
        <v>0.93932748538011701</v>
      </c>
      <c r="P26" s="37">
        <v>0.95029239766081874</v>
      </c>
      <c r="Q26" s="37">
        <v>0.8442982456140351</v>
      </c>
      <c r="R26" s="37">
        <v>0.85891812865497075</v>
      </c>
    </row>
    <row r="27" spans="2:18" s="30" customFormat="1" x14ac:dyDescent="0.55000000000000004">
      <c r="B27" s="32" t="s">
        <v>18</v>
      </c>
      <c r="C27" s="33" t="s">
        <v>84</v>
      </c>
      <c r="D27" s="32" t="s">
        <v>85</v>
      </c>
      <c r="E27" s="34" t="s">
        <v>21</v>
      </c>
      <c r="F27" s="32" t="s">
        <v>86</v>
      </c>
      <c r="G27" s="32" t="s">
        <v>27</v>
      </c>
      <c r="H27" s="35">
        <v>326000</v>
      </c>
      <c r="I27" s="35">
        <v>480000</v>
      </c>
      <c r="J27" s="35">
        <v>469000</v>
      </c>
      <c r="K27" s="36">
        <f t="shared" si="0"/>
        <v>32600</v>
      </c>
      <c r="L27" s="37">
        <v>0.84647302904564325</v>
      </c>
      <c r="M27" s="37">
        <v>1.095435684647303</v>
      </c>
      <c r="N27" s="37">
        <v>1.0207468879668051</v>
      </c>
      <c r="O27" s="37">
        <v>0.97095435684647313</v>
      </c>
      <c r="P27" s="37">
        <v>1.095435684647303</v>
      </c>
      <c r="Q27" s="37">
        <v>1.0705394190871369</v>
      </c>
      <c r="R27" s="37">
        <v>0.79668049792531126</v>
      </c>
    </row>
    <row r="28" spans="2:18" x14ac:dyDescent="0.55000000000000004">
      <c r="B28" s="32" t="s">
        <v>18</v>
      </c>
      <c r="C28" s="33" t="s">
        <v>87</v>
      </c>
      <c r="D28" s="32" t="s">
        <v>88</v>
      </c>
      <c r="E28" s="34" t="s">
        <v>21</v>
      </c>
      <c r="F28" s="32" t="s">
        <v>89</v>
      </c>
      <c r="G28" s="32" t="s">
        <v>27</v>
      </c>
      <c r="H28" s="48">
        <v>22440000</v>
      </c>
      <c r="I28" s="48">
        <v>25585000</v>
      </c>
      <c r="J28" s="48">
        <v>25461000</v>
      </c>
      <c r="K28" s="36">
        <f t="shared" si="0"/>
        <v>2244000</v>
      </c>
      <c r="L28" s="37">
        <v>0.92813225103321129</v>
      </c>
      <c r="M28" s="37">
        <v>1.1817279822498614</v>
      </c>
      <c r="N28" s="37">
        <v>1.0054766052859789</v>
      </c>
      <c r="O28" s="37">
        <v>1.0115704028937726</v>
      </c>
      <c r="P28" s="37">
        <v>1.1306338330768211</v>
      </c>
      <c r="Q28" s="37">
        <v>0.98485144415190751</v>
      </c>
      <c r="R28" s="37">
        <v>1.1428214282924085</v>
      </c>
    </row>
    <row r="29" spans="2:18" x14ac:dyDescent="0.55000000000000004">
      <c r="B29" s="32"/>
      <c r="C29" s="32"/>
      <c r="D29" s="32"/>
      <c r="E29" s="32"/>
      <c r="F29" s="32"/>
      <c r="G29" s="32"/>
      <c r="H29" s="48"/>
      <c r="I29" s="48"/>
      <c r="J29" s="48"/>
      <c r="K29" s="36">
        <f t="shared" si="0"/>
        <v>0</v>
      </c>
      <c r="L29" s="37" t="e">
        <v>#DIV/0!</v>
      </c>
      <c r="M29" s="37" t="e">
        <v>#DIV/0!</v>
      </c>
      <c r="N29" s="37" t="e">
        <v>#DIV/0!</v>
      </c>
      <c r="O29" s="37" t="e">
        <v>#DIV/0!</v>
      </c>
      <c r="P29" s="37" t="e">
        <v>#DIV/0!</v>
      </c>
      <c r="Q29" s="37"/>
      <c r="R29" s="37"/>
    </row>
    <row r="30" spans="2:18" x14ac:dyDescent="0.55000000000000004">
      <c r="L30" s="54"/>
      <c r="M30" s="54"/>
      <c r="N30" s="55"/>
      <c r="O30" s="54"/>
      <c r="P30" s="54"/>
      <c r="Q30" s="54"/>
      <c r="R30" s="54"/>
    </row>
    <row r="31" spans="2:18" x14ac:dyDescent="0.55000000000000004">
      <c r="L31" s="54"/>
      <c r="M31" s="54"/>
      <c r="N31" s="55"/>
      <c r="O31" s="54"/>
      <c r="P31" s="54"/>
      <c r="Q31" s="54"/>
      <c r="R31" s="54"/>
    </row>
    <row r="32" spans="2:18" x14ac:dyDescent="0.55000000000000004">
      <c r="L32" s="54"/>
      <c r="M32" s="54"/>
      <c r="N32" s="55"/>
      <c r="O32" s="54"/>
      <c r="P32" s="54"/>
      <c r="Q32" s="54"/>
      <c r="R32" s="54"/>
    </row>
    <row r="33" spans="2:18" x14ac:dyDescent="0.55000000000000004">
      <c r="L33" s="57"/>
      <c r="M33" s="57"/>
      <c r="N33" s="57"/>
      <c r="O33" s="57"/>
      <c r="P33" s="57"/>
      <c r="Q33" s="57"/>
      <c r="R33" s="57"/>
    </row>
    <row r="34" spans="2:18" ht="22.5" x14ac:dyDescent="0.55000000000000004">
      <c r="B34" s="1"/>
      <c r="L34" s="57"/>
      <c r="M34" s="57"/>
      <c r="N34" s="59"/>
      <c r="O34" s="57"/>
      <c r="P34" s="57"/>
      <c r="Q34" s="57"/>
      <c r="R34" s="57"/>
    </row>
    <row r="35" spans="2:18" x14ac:dyDescent="0.55000000000000004">
      <c r="L35" s="54"/>
      <c r="M35" s="54"/>
      <c r="N35" s="55"/>
      <c r="O35" s="54"/>
      <c r="P35" s="54"/>
      <c r="Q35" s="54"/>
      <c r="R35" s="54"/>
    </row>
    <row r="36" spans="2:18" x14ac:dyDescent="0.55000000000000004">
      <c r="L36" s="54"/>
      <c r="M36" s="54"/>
      <c r="N36" s="55"/>
      <c r="O36" s="54"/>
      <c r="P36" s="54"/>
      <c r="Q36" s="54"/>
      <c r="R36" s="54"/>
    </row>
    <row r="37" spans="2:18" x14ac:dyDescent="0.55000000000000004">
      <c r="L37" s="54"/>
      <c r="M37" s="54"/>
      <c r="N37" s="55"/>
      <c r="O37" s="54"/>
      <c r="P37" s="54"/>
      <c r="Q37" s="54"/>
      <c r="R37" s="54"/>
    </row>
    <row r="38" spans="2:18" x14ac:dyDescent="0.55000000000000004">
      <c r="L38" s="54"/>
      <c r="M38" s="54"/>
      <c r="N38" s="55"/>
      <c r="O38" s="54"/>
      <c r="P38" s="54"/>
      <c r="Q38" s="54"/>
      <c r="R38" s="54"/>
    </row>
    <row r="39" spans="2:18" x14ac:dyDescent="0.55000000000000004">
      <c r="L39" s="54"/>
      <c r="M39" s="54"/>
      <c r="N39" s="55"/>
      <c r="O39" s="54"/>
      <c r="P39" s="54"/>
      <c r="Q39" s="54"/>
      <c r="R39" s="54"/>
    </row>
    <row r="40" spans="2:18" x14ac:dyDescent="0.55000000000000004">
      <c r="L40" s="54"/>
      <c r="M40" s="54"/>
      <c r="N40" s="55"/>
      <c r="O40" s="54"/>
      <c r="P40" s="54"/>
      <c r="Q40" s="54"/>
      <c r="R40" s="54"/>
    </row>
    <row r="41" spans="2:18" x14ac:dyDescent="0.55000000000000004">
      <c r="L41" s="54"/>
      <c r="M41" s="54"/>
      <c r="N41" s="55"/>
      <c r="O41" s="54"/>
      <c r="P41" s="54"/>
      <c r="Q41" s="54"/>
      <c r="R41" s="54"/>
    </row>
    <row r="42" spans="2:18" x14ac:dyDescent="0.55000000000000004">
      <c r="L42" s="54"/>
      <c r="M42" s="54"/>
      <c r="N42" s="55"/>
      <c r="O42" s="54"/>
      <c r="P42" s="54"/>
      <c r="Q42" s="54"/>
      <c r="R42" s="54"/>
    </row>
    <row r="43" spans="2:18" x14ac:dyDescent="0.55000000000000004">
      <c r="L43" s="54"/>
      <c r="M43" s="54"/>
      <c r="N43" s="55"/>
      <c r="O43" s="54"/>
      <c r="P43" s="54"/>
      <c r="Q43" s="54"/>
      <c r="R43" s="54"/>
    </row>
    <row r="44" spans="2:18" x14ac:dyDescent="0.55000000000000004">
      <c r="L44" s="54"/>
      <c r="M44" s="54"/>
      <c r="N44" s="55"/>
      <c r="O44" s="54"/>
      <c r="P44" s="54"/>
      <c r="Q44" s="54"/>
      <c r="R44" s="54"/>
    </row>
    <row r="45" spans="2:18" x14ac:dyDescent="0.55000000000000004">
      <c r="L45" s="54"/>
      <c r="M45" s="54"/>
      <c r="N45" s="55"/>
      <c r="O45" s="54"/>
      <c r="P45" s="54"/>
      <c r="Q45" s="54"/>
      <c r="R45" s="54"/>
    </row>
    <row r="46" spans="2:18" x14ac:dyDescent="0.55000000000000004">
      <c r="L46" s="54"/>
      <c r="M46" s="54"/>
      <c r="N46" s="55"/>
      <c r="O46" s="54"/>
      <c r="P46" s="54"/>
      <c r="Q46" s="54"/>
      <c r="R46" s="54"/>
    </row>
    <row r="47" spans="2:18" x14ac:dyDescent="0.55000000000000004">
      <c r="L47" s="54"/>
      <c r="M47" s="54"/>
      <c r="N47" s="55"/>
      <c r="O47" s="54"/>
      <c r="P47" s="54"/>
      <c r="Q47" s="54"/>
      <c r="R47" s="54"/>
    </row>
    <row r="48" spans="2:18" x14ac:dyDescent="0.55000000000000004">
      <c r="L48" s="54"/>
      <c r="M48" s="54"/>
      <c r="N48" s="55"/>
      <c r="O48" s="54"/>
      <c r="P48" s="54"/>
      <c r="Q48" s="54"/>
      <c r="R48" s="54"/>
    </row>
    <row r="49" spans="12:18" x14ac:dyDescent="0.55000000000000004">
      <c r="L49" s="54"/>
      <c r="M49" s="54"/>
      <c r="N49" s="55"/>
      <c r="O49" s="54"/>
      <c r="P49" s="54"/>
      <c r="Q49" s="54"/>
      <c r="R49" s="54"/>
    </row>
    <row r="50" spans="12:18" x14ac:dyDescent="0.55000000000000004">
      <c r="L50" s="54"/>
      <c r="M50" s="54"/>
      <c r="N50" s="55"/>
      <c r="O50" s="54"/>
      <c r="P50" s="54"/>
      <c r="Q50" s="54"/>
      <c r="R50" s="54"/>
    </row>
    <row r="51" spans="12:18" x14ac:dyDescent="0.55000000000000004">
      <c r="L51" s="54"/>
      <c r="M51" s="54"/>
      <c r="N51" s="55"/>
      <c r="O51" s="54"/>
      <c r="P51" s="54"/>
      <c r="Q51" s="54"/>
      <c r="R51" s="54"/>
    </row>
    <row r="52" spans="12:18" x14ac:dyDescent="0.55000000000000004">
      <c r="L52" s="54"/>
      <c r="M52" s="54"/>
      <c r="N52" s="55"/>
      <c r="O52" s="54"/>
      <c r="P52" s="54"/>
      <c r="Q52" s="54"/>
      <c r="R52" s="54"/>
    </row>
    <row r="53" spans="12:18" x14ac:dyDescent="0.55000000000000004">
      <c r="L53" s="54"/>
      <c r="M53" s="54"/>
      <c r="N53" s="55"/>
      <c r="O53" s="54"/>
      <c r="P53" s="54"/>
      <c r="Q53" s="54"/>
      <c r="R53" s="54"/>
    </row>
    <row r="54" spans="12:18" x14ac:dyDescent="0.55000000000000004">
      <c r="L54" s="54"/>
      <c r="M54" s="54"/>
      <c r="N54" s="55"/>
      <c r="O54" s="54"/>
      <c r="P54" s="54"/>
      <c r="Q54" s="54"/>
      <c r="R54" s="54"/>
    </row>
    <row r="55" spans="12:18" x14ac:dyDescent="0.55000000000000004">
      <c r="L55" s="54"/>
      <c r="M55" s="54"/>
      <c r="N55" s="55"/>
      <c r="O55" s="54"/>
      <c r="P55" s="54"/>
      <c r="Q55" s="54"/>
      <c r="R55" s="54"/>
    </row>
    <row r="56" spans="12:18" x14ac:dyDescent="0.55000000000000004">
      <c r="L56" s="54"/>
      <c r="M56" s="54"/>
      <c r="N56" s="55"/>
      <c r="O56" s="54"/>
      <c r="P56" s="54"/>
      <c r="Q56" s="54"/>
      <c r="R56" s="54"/>
    </row>
    <row r="57" spans="12:18" x14ac:dyDescent="0.55000000000000004">
      <c r="L57" s="54"/>
      <c r="M57" s="54"/>
      <c r="N57" s="55"/>
      <c r="O57" s="54"/>
      <c r="P57" s="54"/>
      <c r="Q57" s="54"/>
      <c r="R57" s="54"/>
    </row>
    <row r="58" spans="12:18" x14ac:dyDescent="0.55000000000000004">
      <c r="L58" s="54"/>
      <c r="M58" s="54"/>
      <c r="N58" s="55"/>
      <c r="O58" s="54"/>
      <c r="P58" s="54"/>
      <c r="Q58" s="54"/>
      <c r="R58" s="54"/>
    </row>
    <row r="59" spans="12:18" x14ac:dyDescent="0.55000000000000004">
      <c r="L59" s="54"/>
      <c r="M59" s="54"/>
      <c r="N59" s="55"/>
      <c r="O59" s="54"/>
      <c r="P59" s="54"/>
      <c r="Q59" s="54"/>
      <c r="R59" s="54"/>
    </row>
    <row r="60" spans="12:18" x14ac:dyDescent="0.55000000000000004">
      <c r="L60" s="54"/>
      <c r="M60" s="54"/>
      <c r="N60" s="55"/>
      <c r="O60" s="54"/>
      <c r="P60" s="54"/>
      <c r="Q60" s="54"/>
      <c r="R60" s="54"/>
    </row>
    <row r="61" spans="12:18" x14ac:dyDescent="0.55000000000000004">
      <c r="L61" s="54"/>
      <c r="M61" s="54"/>
      <c r="N61" s="55"/>
      <c r="O61" s="54"/>
      <c r="P61" s="54"/>
      <c r="Q61" s="54"/>
      <c r="R61" s="54"/>
    </row>
    <row r="62" spans="12:18" x14ac:dyDescent="0.55000000000000004">
      <c r="L62" s="54"/>
      <c r="M62" s="54"/>
      <c r="N62" s="55"/>
      <c r="O62" s="54"/>
      <c r="P62" s="54"/>
      <c r="Q62" s="54"/>
      <c r="R62" s="54"/>
    </row>
    <row r="63" spans="12:18" x14ac:dyDescent="0.55000000000000004">
      <c r="L63" s="54"/>
      <c r="M63" s="54"/>
      <c r="N63" s="55"/>
      <c r="O63" s="54"/>
      <c r="P63" s="54"/>
      <c r="Q63" s="54"/>
      <c r="R63" s="54"/>
    </row>
    <row r="64" spans="12:18" x14ac:dyDescent="0.55000000000000004">
      <c r="L64" s="54"/>
      <c r="M64" s="54"/>
      <c r="N64" s="55"/>
      <c r="O64" s="54"/>
      <c r="P64" s="54"/>
      <c r="Q64" s="54"/>
      <c r="R64" s="54"/>
    </row>
    <row r="65" spans="12:18" x14ac:dyDescent="0.55000000000000004">
      <c r="L65" s="54"/>
      <c r="M65" s="54"/>
      <c r="N65" s="55"/>
      <c r="O65" s="54"/>
      <c r="P65" s="54"/>
      <c r="Q65" s="54"/>
      <c r="R65" s="54"/>
    </row>
    <row r="66" spans="12:18" x14ac:dyDescent="0.55000000000000004">
      <c r="L66" s="54"/>
      <c r="M66" s="54"/>
      <c r="N66" s="55"/>
      <c r="O66" s="54"/>
      <c r="P66" s="54"/>
      <c r="Q66" s="54"/>
      <c r="R66" s="54"/>
    </row>
    <row r="67" spans="12:18" x14ac:dyDescent="0.55000000000000004">
      <c r="L67" s="54"/>
      <c r="M67" s="54"/>
      <c r="N67" s="55"/>
      <c r="O67" s="54"/>
      <c r="P67" s="54"/>
      <c r="Q67" s="54"/>
      <c r="R67" s="54"/>
    </row>
    <row r="68" spans="12:18" x14ac:dyDescent="0.55000000000000004">
      <c r="L68" s="54"/>
      <c r="M68" s="54"/>
      <c r="N68" s="55"/>
      <c r="O68" s="54"/>
      <c r="P68" s="54"/>
      <c r="Q68" s="54"/>
      <c r="R68" s="54"/>
    </row>
    <row r="69" spans="12:18" x14ac:dyDescent="0.55000000000000004">
      <c r="L69" s="54"/>
      <c r="M69" s="54"/>
      <c r="N69" s="55"/>
      <c r="O69" s="54"/>
      <c r="P69" s="54"/>
      <c r="Q69" s="54"/>
      <c r="R69" s="54"/>
    </row>
    <row r="70" spans="12:18" x14ac:dyDescent="0.55000000000000004">
      <c r="L70" s="54"/>
      <c r="M70" s="54"/>
      <c r="N70" s="55"/>
      <c r="O70" s="54"/>
      <c r="P70" s="54"/>
      <c r="Q70" s="54"/>
      <c r="R70" s="54"/>
    </row>
    <row r="71" spans="12:18" x14ac:dyDescent="0.55000000000000004">
      <c r="L71" s="54"/>
      <c r="M71" s="54"/>
      <c r="N71" s="55"/>
      <c r="O71" s="54"/>
      <c r="P71" s="54"/>
      <c r="Q71" s="54"/>
      <c r="R71" s="54"/>
    </row>
    <row r="72" spans="12:18" x14ac:dyDescent="0.55000000000000004">
      <c r="L72" s="54"/>
      <c r="M72" s="54"/>
      <c r="N72" s="55"/>
      <c r="O72" s="54"/>
      <c r="P72" s="54"/>
      <c r="Q72" s="54"/>
      <c r="R72" s="54"/>
    </row>
    <row r="73" spans="12:18" x14ac:dyDescent="0.55000000000000004">
      <c r="L73" s="54"/>
      <c r="M73" s="54"/>
      <c r="N73" s="55"/>
      <c r="O73" s="54"/>
      <c r="P73" s="54"/>
      <c r="Q73" s="54"/>
      <c r="R73" s="54"/>
    </row>
    <row r="74" spans="12:18" x14ac:dyDescent="0.55000000000000004">
      <c r="L74" s="54"/>
      <c r="M74" s="54"/>
      <c r="N74" s="55"/>
      <c r="O74" s="54"/>
      <c r="P74" s="54"/>
      <c r="Q74" s="54"/>
      <c r="R74" s="54"/>
    </row>
    <row r="75" spans="12:18" x14ac:dyDescent="0.55000000000000004">
      <c r="L75" s="54"/>
      <c r="M75" s="54"/>
      <c r="N75" s="55"/>
      <c r="O75" s="54"/>
      <c r="P75" s="54"/>
      <c r="Q75" s="54"/>
      <c r="R75" s="54"/>
    </row>
    <row r="76" spans="12:18" x14ac:dyDescent="0.55000000000000004">
      <c r="L76" s="54"/>
      <c r="M76" s="54"/>
      <c r="N76" s="55"/>
      <c r="O76" s="54"/>
      <c r="P76" s="54"/>
      <c r="Q76" s="54"/>
      <c r="R76" s="54"/>
    </row>
    <row r="77" spans="12:18" x14ac:dyDescent="0.55000000000000004">
      <c r="L77" s="54"/>
      <c r="M77" s="54"/>
      <c r="N77" s="55"/>
      <c r="O77" s="54"/>
      <c r="P77" s="54"/>
      <c r="Q77" s="54"/>
      <c r="R77" s="54"/>
    </row>
    <row r="78" spans="12:18" x14ac:dyDescent="0.55000000000000004">
      <c r="L78" s="54"/>
      <c r="M78" s="54"/>
      <c r="N78" s="55"/>
      <c r="O78" s="54"/>
      <c r="P78" s="54"/>
      <c r="Q78" s="54"/>
      <c r="R78" s="54"/>
    </row>
    <row r="79" spans="12:18" x14ac:dyDescent="0.55000000000000004">
      <c r="L79" s="54"/>
      <c r="M79" s="54"/>
      <c r="N79" s="55"/>
      <c r="O79" s="54"/>
      <c r="P79" s="54"/>
      <c r="Q79" s="54"/>
      <c r="R79" s="54"/>
    </row>
    <row r="80" spans="12:18" x14ac:dyDescent="0.55000000000000004">
      <c r="L80" s="54"/>
      <c r="M80" s="54"/>
      <c r="N80" s="55"/>
      <c r="O80" s="54"/>
      <c r="P80" s="54"/>
      <c r="Q80" s="54"/>
      <c r="R80" s="54"/>
    </row>
    <row r="81" spans="12:18" x14ac:dyDescent="0.55000000000000004">
      <c r="L81" s="54"/>
      <c r="M81" s="54"/>
      <c r="N81" s="55"/>
      <c r="O81" s="54"/>
      <c r="P81" s="54"/>
      <c r="Q81" s="54"/>
      <c r="R81" s="54"/>
    </row>
    <row r="82" spans="12:18" x14ac:dyDescent="0.55000000000000004">
      <c r="L82" s="54"/>
      <c r="M82" s="54"/>
      <c r="N82" s="55"/>
      <c r="O82" s="54"/>
      <c r="P82" s="54"/>
      <c r="Q82" s="54"/>
      <c r="R82" s="54"/>
    </row>
    <row r="83" spans="12:18" x14ac:dyDescent="0.55000000000000004">
      <c r="L83" s="54"/>
      <c r="M83" s="54"/>
      <c r="N83" s="55"/>
      <c r="O83" s="54"/>
      <c r="P83" s="54"/>
      <c r="Q83" s="54"/>
      <c r="R83" s="54"/>
    </row>
    <row r="84" spans="12:18" x14ac:dyDescent="0.55000000000000004">
      <c r="L84" s="54"/>
      <c r="M84" s="54"/>
      <c r="N84" s="55"/>
      <c r="O84" s="54"/>
      <c r="P84" s="54"/>
      <c r="Q84" s="54"/>
      <c r="R84" s="54"/>
    </row>
    <row r="85" spans="12:18" x14ac:dyDescent="0.55000000000000004">
      <c r="L85" s="54"/>
      <c r="M85" s="54"/>
      <c r="N85" s="55"/>
      <c r="O85" s="54"/>
      <c r="P85" s="54"/>
      <c r="Q85" s="54"/>
      <c r="R85" s="54"/>
    </row>
    <row r="86" spans="12:18" x14ac:dyDescent="0.55000000000000004">
      <c r="L86" s="54"/>
      <c r="M86" s="54"/>
      <c r="N86" s="55"/>
      <c r="O86" s="54"/>
      <c r="P86" s="54"/>
      <c r="Q86" s="54"/>
      <c r="R86" s="54"/>
    </row>
    <row r="87" spans="12:18" x14ac:dyDescent="0.55000000000000004">
      <c r="L87" s="54"/>
      <c r="M87" s="54"/>
      <c r="N87" s="55"/>
      <c r="O87" s="54"/>
      <c r="P87" s="54"/>
      <c r="Q87" s="54"/>
      <c r="R87" s="54"/>
    </row>
    <row r="88" spans="12:18" x14ac:dyDescent="0.55000000000000004">
      <c r="L88" s="54"/>
      <c r="M88" s="54"/>
      <c r="N88" s="55"/>
      <c r="O88" s="54"/>
      <c r="P88" s="54"/>
      <c r="Q88" s="54"/>
      <c r="R88" s="54"/>
    </row>
    <row r="89" spans="12:18" x14ac:dyDescent="0.55000000000000004">
      <c r="L89" s="54"/>
      <c r="M89" s="54"/>
      <c r="N89" s="55"/>
      <c r="O89" s="54"/>
      <c r="P89" s="54"/>
      <c r="Q89" s="54"/>
      <c r="R89" s="54"/>
    </row>
    <row r="90" spans="12:18" x14ac:dyDescent="0.55000000000000004">
      <c r="L90" s="54"/>
      <c r="M90" s="54"/>
      <c r="N90" s="55"/>
      <c r="O90" s="54"/>
      <c r="P90" s="54"/>
      <c r="Q90" s="54"/>
      <c r="R90" s="54"/>
    </row>
    <row r="91" spans="12:18" x14ac:dyDescent="0.55000000000000004">
      <c r="L91" s="54"/>
      <c r="M91" s="54"/>
      <c r="N91" s="55"/>
      <c r="O91" s="54"/>
      <c r="P91" s="54"/>
      <c r="Q91" s="54"/>
      <c r="R91" s="54"/>
    </row>
    <row r="92" spans="12:18" x14ac:dyDescent="0.55000000000000004">
      <c r="L92" s="54"/>
      <c r="M92" s="54"/>
      <c r="N92" s="55"/>
      <c r="O92" s="54"/>
      <c r="P92" s="54"/>
      <c r="Q92" s="54"/>
      <c r="R92" s="54"/>
    </row>
    <row r="93" spans="12:18" x14ac:dyDescent="0.55000000000000004">
      <c r="L93" s="54"/>
      <c r="M93" s="54"/>
      <c r="N93" s="55"/>
      <c r="O93" s="54"/>
      <c r="P93" s="54"/>
      <c r="Q93" s="54"/>
      <c r="R93" s="54"/>
    </row>
    <row r="94" spans="12:18" x14ac:dyDescent="0.55000000000000004">
      <c r="L94" s="54"/>
      <c r="M94" s="54"/>
      <c r="N94" s="55"/>
      <c r="O94" s="54"/>
      <c r="P94" s="54"/>
      <c r="Q94" s="54"/>
      <c r="R94" s="54"/>
    </row>
    <row r="95" spans="12:18" x14ac:dyDescent="0.55000000000000004">
      <c r="L95" s="54"/>
      <c r="M95" s="54"/>
      <c r="N95" s="55"/>
      <c r="O95" s="54"/>
      <c r="P95" s="54"/>
      <c r="Q95" s="54"/>
      <c r="R95" s="54"/>
    </row>
    <row r="96" spans="12:18" x14ac:dyDescent="0.55000000000000004">
      <c r="L96" s="54"/>
      <c r="M96" s="54"/>
      <c r="N96" s="55"/>
      <c r="O96" s="54"/>
      <c r="P96" s="54"/>
      <c r="Q96" s="54"/>
      <c r="R96" s="54"/>
    </row>
    <row r="97" spans="12:18" x14ac:dyDescent="0.55000000000000004">
      <c r="L97" s="54"/>
      <c r="M97" s="54"/>
      <c r="N97" s="55"/>
      <c r="O97" s="54"/>
      <c r="P97" s="54"/>
      <c r="Q97" s="54"/>
      <c r="R97" s="54"/>
    </row>
    <row r="98" spans="12:18" x14ac:dyDescent="0.55000000000000004">
      <c r="L98" s="54"/>
      <c r="M98" s="54"/>
      <c r="N98" s="55"/>
      <c r="O98" s="54"/>
      <c r="P98" s="54"/>
      <c r="Q98" s="54"/>
      <c r="R98" s="54"/>
    </row>
    <row r="99" spans="12:18" x14ac:dyDescent="0.55000000000000004">
      <c r="L99" s="54"/>
      <c r="M99" s="54"/>
      <c r="N99" s="55"/>
      <c r="O99" s="54"/>
      <c r="P99" s="54"/>
      <c r="Q99" s="54"/>
      <c r="R99" s="54"/>
    </row>
    <row r="100" spans="12:18" x14ac:dyDescent="0.55000000000000004">
      <c r="L100" s="54"/>
      <c r="M100" s="54"/>
      <c r="N100" s="55"/>
      <c r="O100" s="54"/>
      <c r="P100" s="54"/>
      <c r="Q100" s="54"/>
      <c r="R100" s="54"/>
    </row>
    <row r="101" spans="12:18" x14ac:dyDescent="0.55000000000000004">
      <c r="L101" s="54"/>
      <c r="M101" s="54"/>
      <c r="N101" s="55"/>
      <c r="O101" s="54"/>
      <c r="P101" s="54"/>
      <c r="Q101" s="54"/>
      <c r="R101" s="54"/>
    </row>
    <row r="102" spans="12:18" x14ac:dyDescent="0.55000000000000004">
      <c r="L102" s="54"/>
      <c r="M102" s="54"/>
      <c r="N102" s="55"/>
      <c r="O102" s="54"/>
      <c r="P102" s="54"/>
      <c r="Q102" s="54"/>
      <c r="R102" s="54"/>
    </row>
    <row r="103" spans="12:18" x14ac:dyDescent="0.55000000000000004">
      <c r="L103" s="54"/>
      <c r="M103" s="54"/>
      <c r="N103" s="55"/>
      <c r="O103" s="54"/>
      <c r="P103" s="54"/>
      <c r="Q103" s="54"/>
      <c r="R103" s="54"/>
    </row>
    <row r="104" spans="12:18" x14ac:dyDescent="0.55000000000000004">
      <c r="L104" s="54"/>
      <c r="M104" s="54"/>
      <c r="N104" s="55"/>
      <c r="O104" s="54"/>
      <c r="P104" s="54"/>
      <c r="Q104" s="54"/>
      <c r="R104" s="54"/>
    </row>
    <row r="105" spans="12:18" x14ac:dyDescent="0.55000000000000004">
      <c r="L105" s="54"/>
      <c r="M105" s="54"/>
      <c r="N105" s="55"/>
      <c r="O105" s="54"/>
      <c r="P105" s="54"/>
      <c r="Q105" s="54"/>
      <c r="R105" s="54"/>
    </row>
    <row r="106" spans="12:18" x14ac:dyDescent="0.55000000000000004">
      <c r="L106" s="54"/>
      <c r="M106" s="54"/>
      <c r="N106" s="55"/>
      <c r="O106" s="54"/>
      <c r="P106" s="54"/>
      <c r="Q106" s="54"/>
      <c r="R106" s="54"/>
    </row>
    <row r="107" spans="12:18" x14ac:dyDescent="0.55000000000000004">
      <c r="L107" s="54"/>
      <c r="M107" s="54"/>
      <c r="N107" s="55"/>
      <c r="O107" s="54"/>
      <c r="P107" s="54"/>
      <c r="Q107" s="54"/>
      <c r="R107" s="54"/>
    </row>
    <row r="108" spans="12:18" x14ac:dyDescent="0.55000000000000004">
      <c r="L108" s="54"/>
      <c r="M108" s="54"/>
      <c r="N108" s="55"/>
      <c r="O108" s="54"/>
      <c r="P108" s="54"/>
      <c r="Q108" s="54"/>
      <c r="R108" s="54"/>
    </row>
    <row r="109" spans="12:18" x14ac:dyDescent="0.55000000000000004">
      <c r="L109" s="54"/>
      <c r="M109" s="54"/>
      <c r="N109" s="55"/>
      <c r="O109" s="54"/>
      <c r="P109" s="54"/>
      <c r="Q109" s="54"/>
      <c r="R109" s="54"/>
    </row>
    <row r="110" spans="12:18" x14ac:dyDescent="0.55000000000000004">
      <c r="L110" s="54"/>
      <c r="M110" s="54"/>
      <c r="N110" s="55"/>
      <c r="O110" s="54"/>
      <c r="P110" s="54"/>
      <c r="Q110" s="54"/>
      <c r="R110" s="54"/>
    </row>
    <row r="111" spans="12:18" x14ac:dyDescent="0.55000000000000004">
      <c r="L111" s="54"/>
      <c r="M111" s="54"/>
      <c r="N111" s="55"/>
      <c r="O111" s="54"/>
      <c r="P111" s="54"/>
      <c r="Q111" s="54"/>
      <c r="R111" s="54"/>
    </row>
    <row r="112" spans="12:18" x14ac:dyDescent="0.55000000000000004">
      <c r="L112" s="54"/>
      <c r="M112" s="54"/>
      <c r="N112" s="55"/>
      <c r="O112" s="54"/>
      <c r="P112" s="54"/>
      <c r="Q112" s="54"/>
      <c r="R112" s="54"/>
    </row>
    <row r="113" spans="12:18" x14ac:dyDescent="0.55000000000000004">
      <c r="L113" s="54"/>
      <c r="M113" s="54"/>
      <c r="N113" s="55"/>
      <c r="O113" s="54"/>
      <c r="P113" s="54"/>
      <c r="Q113" s="54"/>
      <c r="R113" s="54"/>
    </row>
    <row r="114" spans="12:18" x14ac:dyDescent="0.55000000000000004">
      <c r="L114" s="54"/>
      <c r="M114" s="54"/>
      <c r="N114" s="55"/>
      <c r="O114" s="54"/>
      <c r="P114" s="54"/>
      <c r="Q114" s="54"/>
      <c r="R114" s="54"/>
    </row>
    <row r="115" spans="12:18" x14ac:dyDescent="0.55000000000000004">
      <c r="L115" s="54"/>
      <c r="M115" s="54"/>
      <c r="N115" s="55"/>
      <c r="O115" s="54"/>
      <c r="P115" s="54"/>
      <c r="Q115" s="54"/>
      <c r="R115" s="54"/>
    </row>
    <row r="116" spans="12:18" x14ac:dyDescent="0.55000000000000004">
      <c r="L116" s="54"/>
      <c r="M116" s="54"/>
      <c r="N116" s="55"/>
      <c r="O116" s="54"/>
      <c r="P116" s="54"/>
      <c r="Q116" s="54"/>
      <c r="R116" s="54"/>
    </row>
    <row r="117" spans="12:18" x14ac:dyDescent="0.55000000000000004">
      <c r="L117" s="54"/>
      <c r="M117" s="54"/>
      <c r="N117" s="55"/>
      <c r="O117" s="54"/>
      <c r="P117" s="54"/>
      <c r="Q117" s="54"/>
      <c r="R117" s="54"/>
    </row>
    <row r="118" spans="12:18" x14ac:dyDescent="0.55000000000000004">
      <c r="L118" s="54"/>
      <c r="M118" s="54"/>
      <c r="N118" s="55"/>
      <c r="O118" s="54"/>
      <c r="P118" s="54"/>
      <c r="Q118" s="54"/>
      <c r="R118" s="54"/>
    </row>
    <row r="119" spans="12:18" x14ac:dyDescent="0.55000000000000004">
      <c r="L119" s="54"/>
      <c r="M119" s="54"/>
      <c r="N119" s="55"/>
      <c r="O119" s="54"/>
      <c r="P119" s="54"/>
      <c r="Q119" s="54"/>
      <c r="R119" s="54"/>
    </row>
    <row r="120" spans="12:18" x14ac:dyDescent="0.55000000000000004">
      <c r="L120" s="54"/>
      <c r="M120" s="54"/>
      <c r="N120" s="55"/>
      <c r="O120" s="54"/>
      <c r="P120" s="54"/>
      <c r="Q120" s="54"/>
      <c r="R120" s="54"/>
    </row>
    <row r="121" spans="12:18" x14ac:dyDescent="0.55000000000000004">
      <c r="L121" s="54"/>
      <c r="M121" s="54"/>
      <c r="N121" s="55"/>
      <c r="O121" s="54"/>
      <c r="P121" s="54"/>
      <c r="Q121" s="54"/>
      <c r="R121" s="54"/>
    </row>
    <row r="122" spans="12:18" x14ac:dyDescent="0.55000000000000004">
      <c r="L122" s="54"/>
      <c r="M122" s="54"/>
      <c r="N122" s="55"/>
      <c r="O122" s="54"/>
      <c r="P122" s="54"/>
      <c r="Q122" s="54"/>
      <c r="R122" s="54"/>
    </row>
    <row r="123" spans="12:18" x14ac:dyDescent="0.55000000000000004">
      <c r="L123" s="54"/>
      <c r="M123" s="54"/>
      <c r="N123" s="55"/>
      <c r="O123" s="54"/>
      <c r="P123" s="54"/>
      <c r="Q123" s="54"/>
      <c r="R123" s="54"/>
    </row>
    <row r="124" spans="12:18" x14ac:dyDescent="0.55000000000000004">
      <c r="L124" s="54"/>
      <c r="M124" s="54"/>
      <c r="N124" s="55"/>
      <c r="O124" s="54"/>
      <c r="P124" s="54"/>
      <c r="Q124" s="54"/>
      <c r="R124" s="54"/>
    </row>
    <row r="125" spans="12:18" x14ac:dyDescent="0.55000000000000004">
      <c r="L125" s="54"/>
      <c r="M125" s="54"/>
      <c r="N125" s="55"/>
      <c r="O125" s="54"/>
      <c r="P125" s="54"/>
      <c r="Q125" s="54"/>
      <c r="R125" s="54"/>
    </row>
    <row r="126" spans="12:18" x14ac:dyDescent="0.55000000000000004">
      <c r="L126" s="54"/>
      <c r="M126" s="54"/>
      <c r="N126" s="55"/>
      <c r="O126" s="54"/>
      <c r="P126" s="54"/>
      <c r="Q126" s="54"/>
      <c r="R126" s="54"/>
    </row>
    <row r="127" spans="12:18" x14ac:dyDescent="0.55000000000000004">
      <c r="L127" s="54"/>
      <c r="M127" s="54"/>
      <c r="N127" s="55"/>
      <c r="O127" s="54"/>
      <c r="P127" s="54"/>
      <c r="Q127" s="54"/>
      <c r="R127" s="54"/>
    </row>
    <row r="128" spans="12:18" x14ac:dyDescent="0.55000000000000004">
      <c r="L128" s="54"/>
      <c r="M128" s="54"/>
      <c r="N128" s="55"/>
      <c r="O128" s="54"/>
      <c r="P128" s="54"/>
      <c r="Q128" s="54"/>
      <c r="R128" s="54"/>
    </row>
    <row r="129" spans="12:18" x14ac:dyDescent="0.55000000000000004">
      <c r="L129" s="54"/>
      <c r="M129" s="54"/>
      <c r="N129" s="55"/>
      <c r="O129" s="54"/>
      <c r="P129" s="54"/>
      <c r="Q129" s="54"/>
      <c r="R129" s="54"/>
    </row>
    <row r="130" spans="12:18" x14ac:dyDescent="0.55000000000000004">
      <c r="L130" s="54"/>
      <c r="M130" s="54"/>
      <c r="N130" s="55"/>
      <c r="O130" s="54"/>
      <c r="P130" s="54"/>
      <c r="Q130" s="54"/>
      <c r="R130" s="54"/>
    </row>
    <row r="131" spans="12:18" x14ac:dyDescent="0.55000000000000004">
      <c r="L131" s="54"/>
      <c r="M131" s="54"/>
      <c r="N131" s="55"/>
      <c r="O131" s="54"/>
      <c r="P131" s="54"/>
      <c r="Q131" s="54"/>
      <c r="R131" s="54"/>
    </row>
    <row r="132" spans="12:18" x14ac:dyDescent="0.55000000000000004">
      <c r="L132" s="54"/>
      <c r="M132" s="54"/>
      <c r="N132" s="55"/>
      <c r="O132" s="54"/>
      <c r="P132" s="54"/>
      <c r="Q132" s="54"/>
      <c r="R132" s="54"/>
    </row>
    <row r="133" spans="12:18" x14ac:dyDescent="0.55000000000000004">
      <c r="L133" s="54"/>
      <c r="M133" s="54"/>
      <c r="N133" s="55"/>
      <c r="O133" s="54"/>
      <c r="P133" s="54"/>
      <c r="Q133" s="54"/>
      <c r="R133" s="54"/>
    </row>
    <row r="134" spans="12:18" x14ac:dyDescent="0.55000000000000004">
      <c r="L134" s="54"/>
      <c r="M134" s="54"/>
      <c r="N134" s="55"/>
      <c r="O134" s="54"/>
      <c r="P134" s="54"/>
      <c r="Q134" s="54"/>
      <c r="R134" s="54"/>
    </row>
    <row r="135" spans="12:18" x14ac:dyDescent="0.55000000000000004">
      <c r="L135" s="54"/>
      <c r="M135" s="54"/>
      <c r="N135" s="55"/>
      <c r="O135" s="54"/>
      <c r="P135" s="54"/>
      <c r="Q135" s="54"/>
      <c r="R135" s="54"/>
    </row>
    <row r="136" spans="12:18" x14ac:dyDescent="0.55000000000000004">
      <c r="L136" s="54"/>
      <c r="M136" s="54"/>
      <c r="N136" s="55"/>
      <c r="O136" s="54"/>
      <c r="P136" s="54"/>
      <c r="Q136" s="54"/>
      <c r="R136" s="54"/>
    </row>
    <row r="137" spans="12:18" x14ac:dyDescent="0.55000000000000004">
      <c r="L137" s="54"/>
      <c r="M137" s="54"/>
      <c r="N137" s="55"/>
      <c r="O137" s="54"/>
      <c r="P137" s="54"/>
      <c r="Q137" s="54"/>
      <c r="R137" s="54"/>
    </row>
    <row r="138" spans="12:18" x14ac:dyDescent="0.55000000000000004">
      <c r="L138" s="54"/>
      <c r="M138" s="54"/>
      <c r="N138" s="55"/>
      <c r="O138" s="54"/>
      <c r="P138" s="54"/>
      <c r="Q138" s="54"/>
      <c r="R138" s="54"/>
    </row>
    <row r="139" spans="12:18" x14ac:dyDescent="0.55000000000000004">
      <c r="L139" s="54"/>
      <c r="M139" s="54"/>
      <c r="N139" s="55"/>
      <c r="O139" s="54"/>
      <c r="P139" s="54"/>
      <c r="Q139" s="54"/>
      <c r="R139" s="54"/>
    </row>
    <row r="140" spans="12:18" x14ac:dyDescent="0.55000000000000004">
      <c r="L140" s="54"/>
      <c r="M140" s="54"/>
      <c r="N140" s="55"/>
      <c r="O140" s="54"/>
      <c r="P140" s="54"/>
      <c r="Q140" s="54"/>
      <c r="R140" s="54"/>
    </row>
    <row r="141" spans="12:18" x14ac:dyDescent="0.55000000000000004">
      <c r="L141" s="54"/>
      <c r="M141" s="54"/>
      <c r="N141" s="55"/>
      <c r="O141" s="54"/>
      <c r="P141" s="54"/>
      <c r="Q141" s="54"/>
      <c r="R141" s="54"/>
    </row>
    <row r="142" spans="12:18" x14ac:dyDescent="0.55000000000000004">
      <c r="L142" s="54"/>
      <c r="M142" s="54"/>
      <c r="N142" s="55"/>
      <c r="O142" s="54"/>
      <c r="P142" s="54"/>
      <c r="Q142" s="54"/>
      <c r="R142" s="54"/>
    </row>
    <row r="143" spans="12:18" x14ac:dyDescent="0.55000000000000004">
      <c r="L143" s="54"/>
      <c r="M143" s="54"/>
      <c r="N143" s="55"/>
      <c r="O143" s="54"/>
      <c r="P143" s="54"/>
      <c r="Q143" s="54"/>
      <c r="R143" s="54"/>
    </row>
    <row r="144" spans="12:18" x14ac:dyDescent="0.55000000000000004">
      <c r="L144" s="54"/>
      <c r="M144" s="54"/>
      <c r="N144" s="55"/>
      <c r="O144" s="54"/>
      <c r="P144" s="54"/>
      <c r="Q144" s="54"/>
      <c r="R144" s="54"/>
    </row>
    <row r="145" spans="12:18" x14ac:dyDescent="0.55000000000000004">
      <c r="L145" s="54"/>
      <c r="M145" s="54"/>
      <c r="N145" s="55"/>
      <c r="O145" s="54"/>
      <c r="P145" s="54"/>
      <c r="Q145" s="54"/>
      <c r="R145" s="54"/>
    </row>
    <row r="146" spans="12:18" x14ac:dyDescent="0.55000000000000004">
      <c r="L146" s="54"/>
      <c r="M146" s="54"/>
      <c r="N146" s="55"/>
      <c r="O146" s="54"/>
      <c r="P146" s="54"/>
      <c r="Q146" s="54"/>
      <c r="R146" s="54"/>
    </row>
    <row r="147" spans="12:18" x14ac:dyDescent="0.55000000000000004">
      <c r="L147" s="54"/>
      <c r="M147" s="54"/>
      <c r="N147" s="55"/>
      <c r="O147" s="54"/>
      <c r="P147" s="54"/>
      <c r="Q147" s="54"/>
      <c r="R147" s="54"/>
    </row>
    <row r="148" spans="12:18" x14ac:dyDescent="0.55000000000000004">
      <c r="L148" s="54"/>
      <c r="M148" s="54"/>
      <c r="N148" s="55"/>
      <c r="O148" s="54"/>
      <c r="P148" s="54"/>
      <c r="Q148" s="54"/>
      <c r="R148" s="54"/>
    </row>
    <row r="149" spans="12:18" x14ac:dyDescent="0.55000000000000004">
      <c r="L149" s="54"/>
      <c r="M149" s="54"/>
      <c r="N149" s="55"/>
      <c r="O149" s="54"/>
      <c r="P149" s="54"/>
      <c r="Q149" s="54"/>
      <c r="R149" s="54"/>
    </row>
    <row r="150" spans="12:18" x14ac:dyDescent="0.55000000000000004">
      <c r="L150" s="54"/>
      <c r="M150" s="54"/>
      <c r="N150" s="55"/>
      <c r="O150" s="54"/>
      <c r="P150" s="54"/>
      <c r="Q150" s="54"/>
      <c r="R150" s="54"/>
    </row>
    <row r="151" spans="12:18" x14ac:dyDescent="0.55000000000000004">
      <c r="L151" s="54"/>
      <c r="M151" s="54"/>
      <c r="N151" s="55"/>
      <c r="O151" s="54"/>
      <c r="P151" s="54"/>
      <c r="Q151" s="54"/>
      <c r="R151" s="54"/>
    </row>
    <row r="152" spans="12:18" x14ac:dyDescent="0.55000000000000004">
      <c r="L152" s="54"/>
      <c r="M152" s="54"/>
      <c r="N152" s="55"/>
      <c r="O152" s="54"/>
      <c r="P152" s="54"/>
      <c r="Q152" s="54"/>
      <c r="R152" s="54"/>
    </row>
    <row r="153" spans="12:18" x14ac:dyDescent="0.55000000000000004">
      <c r="L153" s="54"/>
      <c r="M153" s="54"/>
      <c r="N153" s="55"/>
      <c r="O153" s="54"/>
      <c r="P153" s="54"/>
      <c r="Q153" s="54"/>
      <c r="R153" s="54"/>
    </row>
    <row r="154" spans="12:18" x14ac:dyDescent="0.55000000000000004">
      <c r="L154" s="54"/>
      <c r="M154" s="54"/>
      <c r="N154" s="55"/>
      <c r="O154" s="54"/>
      <c r="P154" s="54"/>
      <c r="Q154" s="54"/>
      <c r="R154" s="54"/>
    </row>
    <row r="155" spans="12:18" x14ac:dyDescent="0.55000000000000004">
      <c r="L155" s="54"/>
      <c r="M155" s="54"/>
      <c r="N155" s="55"/>
      <c r="O155" s="54"/>
      <c r="P155" s="54"/>
      <c r="Q155" s="54"/>
      <c r="R155" s="54"/>
    </row>
    <row r="156" spans="12:18" x14ac:dyDescent="0.55000000000000004">
      <c r="L156" s="54"/>
      <c r="M156" s="54"/>
      <c r="N156" s="55"/>
      <c r="O156" s="54"/>
      <c r="P156" s="54"/>
      <c r="Q156" s="54"/>
      <c r="R156" s="54"/>
    </row>
    <row r="157" spans="12:18" x14ac:dyDescent="0.55000000000000004">
      <c r="L157" s="54"/>
      <c r="M157" s="54"/>
      <c r="N157" s="55"/>
      <c r="O157" s="54"/>
      <c r="P157" s="54"/>
      <c r="Q157" s="54"/>
      <c r="R157" s="54"/>
    </row>
    <row r="158" spans="12:18" x14ac:dyDescent="0.55000000000000004">
      <c r="L158" s="54"/>
      <c r="M158" s="54"/>
      <c r="N158" s="55"/>
      <c r="O158" s="54"/>
      <c r="P158" s="54"/>
      <c r="Q158" s="54"/>
      <c r="R158" s="54"/>
    </row>
    <row r="159" spans="12:18" x14ac:dyDescent="0.55000000000000004">
      <c r="L159" s="54"/>
      <c r="M159" s="54"/>
      <c r="N159" s="55"/>
      <c r="O159" s="54"/>
      <c r="P159" s="54"/>
      <c r="Q159" s="54"/>
      <c r="R159" s="54"/>
    </row>
    <row r="160" spans="12:18" x14ac:dyDescent="0.55000000000000004">
      <c r="L160" s="54"/>
      <c r="M160" s="54"/>
      <c r="N160" s="55"/>
      <c r="O160" s="54"/>
      <c r="P160" s="54"/>
      <c r="Q160" s="54"/>
      <c r="R160" s="54"/>
    </row>
    <row r="161" spans="12:18" x14ac:dyDescent="0.55000000000000004">
      <c r="L161" s="54"/>
      <c r="M161" s="54"/>
      <c r="N161" s="55"/>
      <c r="O161" s="54"/>
      <c r="P161" s="54"/>
      <c r="Q161" s="54"/>
      <c r="R161" s="54"/>
    </row>
    <row r="162" spans="12:18" x14ac:dyDescent="0.55000000000000004">
      <c r="L162" s="54"/>
      <c r="M162" s="54"/>
      <c r="N162" s="55"/>
      <c r="O162" s="54"/>
      <c r="P162" s="54"/>
      <c r="Q162" s="54"/>
      <c r="R162" s="54"/>
    </row>
    <row r="163" spans="12:18" x14ac:dyDescent="0.55000000000000004">
      <c r="L163" s="54"/>
      <c r="M163" s="54"/>
      <c r="N163" s="55"/>
      <c r="O163" s="54"/>
      <c r="P163" s="54"/>
      <c r="Q163" s="54"/>
      <c r="R163" s="54"/>
    </row>
    <row r="164" spans="12:18" x14ac:dyDescent="0.55000000000000004">
      <c r="L164" s="54"/>
      <c r="M164" s="54"/>
      <c r="N164" s="55"/>
      <c r="O164" s="54"/>
      <c r="P164" s="54"/>
      <c r="Q164" s="54"/>
      <c r="R164" s="54"/>
    </row>
    <row r="165" spans="12:18" x14ac:dyDescent="0.55000000000000004">
      <c r="L165" s="54"/>
      <c r="M165" s="54"/>
      <c r="N165" s="55"/>
      <c r="O165" s="54"/>
      <c r="P165" s="54"/>
      <c r="Q165" s="54"/>
      <c r="R165" s="54"/>
    </row>
    <row r="166" spans="12:18" x14ac:dyDescent="0.55000000000000004">
      <c r="L166" s="54"/>
      <c r="M166" s="54"/>
      <c r="N166" s="55"/>
      <c r="O166" s="54"/>
      <c r="P166" s="54"/>
      <c r="Q166" s="54"/>
      <c r="R166" s="54"/>
    </row>
    <row r="167" spans="12:18" x14ac:dyDescent="0.55000000000000004">
      <c r="L167" s="54"/>
      <c r="M167" s="54"/>
      <c r="N167" s="55"/>
      <c r="O167" s="54"/>
      <c r="P167" s="54"/>
      <c r="Q167" s="54"/>
      <c r="R167" s="54"/>
    </row>
    <row r="168" spans="12:18" x14ac:dyDescent="0.55000000000000004">
      <c r="L168" s="54"/>
      <c r="M168" s="54"/>
      <c r="N168" s="55"/>
      <c r="O168" s="54"/>
      <c r="P168" s="54"/>
      <c r="Q168" s="54"/>
      <c r="R168" s="54"/>
    </row>
    <row r="169" spans="12:18" x14ac:dyDescent="0.55000000000000004">
      <c r="L169" s="54"/>
      <c r="M169" s="54"/>
      <c r="N169" s="55"/>
      <c r="O169" s="54"/>
      <c r="P169" s="54"/>
      <c r="Q169" s="54"/>
      <c r="R169" s="54"/>
    </row>
    <row r="170" spans="12:18" x14ac:dyDescent="0.55000000000000004">
      <c r="L170" s="54"/>
      <c r="M170" s="54"/>
      <c r="N170" s="55"/>
      <c r="O170" s="54"/>
      <c r="P170" s="54"/>
      <c r="Q170" s="54"/>
      <c r="R170" s="54"/>
    </row>
    <row r="171" spans="12:18" x14ac:dyDescent="0.55000000000000004">
      <c r="L171" s="54"/>
      <c r="M171" s="54"/>
      <c r="N171" s="55"/>
      <c r="O171" s="54"/>
      <c r="P171" s="54"/>
      <c r="Q171" s="54"/>
      <c r="R171" s="54"/>
    </row>
    <row r="172" spans="12:18" x14ac:dyDescent="0.55000000000000004">
      <c r="L172" s="54"/>
      <c r="M172" s="54"/>
      <c r="N172" s="55"/>
      <c r="O172" s="54"/>
      <c r="P172" s="54"/>
      <c r="Q172" s="54"/>
      <c r="R172" s="54"/>
    </row>
    <row r="173" spans="12:18" x14ac:dyDescent="0.55000000000000004">
      <c r="L173" s="54"/>
      <c r="M173" s="54"/>
      <c r="N173" s="55"/>
      <c r="O173" s="54"/>
      <c r="P173" s="54"/>
      <c r="Q173" s="54"/>
      <c r="R173" s="54"/>
    </row>
    <row r="174" spans="12:18" x14ac:dyDescent="0.55000000000000004">
      <c r="L174" s="54"/>
      <c r="M174" s="54"/>
      <c r="N174" s="55"/>
      <c r="O174" s="54"/>
      <c r="P174" s="54"/>
      <c r="Q174" s="54"/>
      <c r="R174" s="54"/>
    </row>
    <row r="175" spans="12:18" x14ac:dyDescent="0.55000000000000004">
      <c r="L175" s="54"/>
      <c r="M175" s="54"/>
      <c r="N175" s="55"/>
      <c r="O175" s="54"/>
      <c r="P175" s="54"/>
      <c r="Q175" s="54"/>
      <c r="R175" s="54"/>
    </row>
    <row r="176" spans="12:18" x14ac:dyDescent="0.55000000000000004">
      <c r="L176" s="54"/>
      <c r="M176" s="54"/>
      <c r="N176" s="55"/>
      <c r="O176" s="54"/>
      <c r="P176" s="54"/>
      <c r="Q176" s="54"/>
      <c r="R176" s="54"/>
    </row>
    <row r="177" spans="12:18" x14ac:dyDescent="0.55000000000000004">
      <c r="L177" s="54"/>
      <c r="M177" s="54"/>
      <c r="N177" s="55"/>
      <c r="O177" s="54"/>
      <c r="P177" s="54"/>
      <c r="Q177" s="54"/>
      <c r="R177" s="54"/>
    </row>
    <row r="178" spans="12:18" x14ac:dyDescent="0.55000000000000004">
      <c r="L178" s="54"/>
      <c r="M178" s="54"/>
      <c r="N178" s="55"/>
      <c r="O178" s="54"/>
      <c r="P178" s="54"/>
      <c r="Q178" s="54"/>
      <c r="R178" s="54"/>
    </row>
    <row r="179" spans="12:18" x14ac:dyDescent="0.55000000000000004">
      <c r="L179" s="54"/>
      <c r="M179" s="54"/>
      <c r="N179" s="55"/>
      <c r="O179" s="54"/>
      <c r="P179" s="54"/>
      <c r="Q179" s="54"/>
      <c r="R179" s="54"/>
    </row>
    <row r="180" spans="12:18" x14ac:dyDescent="0.55000000000000004">
      <c r="L180" s="54"/>
      <c r="M180" s="54"/>
      <c r="N180" s="55"/>
      <c r="O180" s="54"/>
      <c r="P180" s="54"/>
      <c r="Q180" s="54"/>
      <c r="R180" s="54"/>
    </row>
    <row r="181" spans="12:18" x14ac:dyDescent="0.55000000000000004">
      <c r="L181" s="54"/>
      <c r="M181" s="54"/>
      <c r="N181" s="55"/>
      <c r="O181" s="54"/>
      <c r="P181" s="54"/>
      <c r="Q181" s="54"/>
      <c r="R181" s="54"/>
    </row>
    <row r="182" spans="12:18" x14ac:dyDescent="0.55000000000000004">
      <c r="L182" s="54"/>
      <c r="M182" s="54"/>
      <c r="N182" s="55"/>
      <c r="O182" s="54"/>
      <c r="P182" s="54"/>
      <c r="Q182" s="54"/>
      <c r="R182" s="54"/>
    </row>
    <row r="183" spans="12:18" x14ac:dyDescent="0.55000000000000004">
      <c r="L183" s="54"/>
      <c r="M183" s="54"/>
      <c r="N183" s="55"/>
      <c r="O183" s="54"/>
      <c r="P183" s="54"/>
      <c r="Q183" s="54"/>
      <c r="R183" s="54"/>
    </row>
    <row r="184" spans="12:18" x14ac:dyDescent="0.55000000000000004">
      <c r="L184" s="54"/>
      <c r="M184" s="54"/>
      <c r="N184" s="55"/>
      <c r="O184" s="54"/>
      <c r="P184" s="54"/>
      <c r="Q184" s="54"/>
      <c r="R184" s="54"/>
    </row>
    <row r="185" spans="12:18" x14ac:dyDescent="0.55000000000000004">
      <c r="L185" s="54"/>
      <c r="M185" s="54"/>
      <c r="N185" s="55"/>
      <c r="O185" s="54"/>
      <c r="P185" s="54"/>
      <c r="Q185" s="54"/>
      <c r="R185" s="54"/>
    </row>
    <row r="186" spans="12:18" x14ac:dyDescent="0.55000000000000004">
      <c r="L186" s="54"/>
      <c r="M186" s="54"/>
      <c r="N186" s="55"/>
      <c r="O186" s="54"/>
      <c r="P186" s="54"/>
      <c r="Q186" s="54"/>
      <c r="R186" s="54"/>
    </row>
    <row r="187" spans="12:18" x14ac:dyDescent="0.55000000000000004">
      <c r="L187" s="54"/>
      <c r="M187" s="54"/>
      <c r="N187" s="55"/>
      <c r="O187" s="54"/>
      <c r="P187" s="54"/>
      <c r="Q187" s="54"/>
      <c r="R187" s="54"/>
    </row>
    <row r="188" spans="12:18" x14ac:dyDescent="0.55000000000000004">
      <c r="L188" s="54"/>
      <c r="M188" s="54"/>
      <c r="N188" s="55"/>
      <c r="O188" s="54"/>
      <c r="P188" s="54"/>
      <c r="Q188" s="54"/>
      <c r="R188" s="54"/>
    </row>
    <row r="189" spans="12:18" x14ac:dyDescent="0.55000000000000004">
      <c r="L189" s="54"/>
      <c r="M189" s="54"/>
      <c r="N189" s="55"/>
      <c r="O189" s="54"/>
      <c r="P189" s="54"/>
      <c r="Q189" s="54"/>
      <c r="R189" s="54"/>
    </row>
    <row r="190" spans="12:18" x14ac:dyDescent="0.55000000000000004">
      <c r="L190" s="54"/>
      <c r="M190" s="54"/>
      <c r="N190" s="55"/>
      <c r="O190" s="54"/>
      <c r="P190" s="54"/>
      <c r="Q190" s="54"/>
      <c r="R190" s="54"/>
    </row>
    <row r="191" spans="12:18" x14ac:dyDescent="0.55000000000000004">
      <c r="L191" s="54"/>
      <c r="M191" s="54"/>
      <c r="N191" s="55"/>
      <c r="O191" s="54"/>
      <c r="P191" s="54"/>
      <c r="Q191" s="54"/>
      <c r="R191" s="54"/>
    </row>
    <row r="192" spans="12:18" x14ac:dyDescent="0.55000000000000004">
      <c r="L192" s="54"/>
      <c r="M192" s="54"/>
      <c r="N192" s="55"/>
      <c r="O192" s="54"/>
      <c r="P192" s="54"/>
      <c r="Q192" s="54"/>
      <c r="R192" s="54"/>
    </row>
    <row r="193" spans="12:18" x14ac:dyDescent="0.55000000000000004">
      <c r="L193" s="54"/>
      <c r="M193" s="54"/>
      <c r="N193" s="55"/>
      <c r="O193" s="54"/>
      <c r="P193" s="54"/>
      <c r="Q193" s="54"/>
      <c r="R193" s="54"/>
    </row>
    <row r="194" spans="12:18" x14ac:dyDescent="0.55000000000000004">
      <c r="L194" s="54"/>
      <c r="M194" s="54"/>
      <c r="N194" s="55"/>
      <c r="O194" s="54"/>
      <c r="P194" s="54"/>
      <c r="Q194" s="54"/>
      <c r="R194" s="54"/>
    </row>
    <row r="195" spans="12:18" x14ac:dyDescent="0.55000000000000004">
      <c r="L195" s="54"/>
      <c r="M195" s="54"/>
      <c r="N195" s="55"/>
      <c r="O195" s="54"/>
      <c r="P195" s="54"/>
      <c r="Q195" s="54"/>
      <c r="R195" s="54"/>
    </row>
    <row r="196" spans="12:18" x14ac:dyDescent="0.55000000000000004">
      <c r="L196" s="54"/>
      <c r="M196" s="54"/>
      <c r="N196" s="55"/>
      <c r="O196" s="54"/>
      <c r="P196" s="54"/>
      <c r="Q196" s="54"/>
      <c r="R196" s="54"/>
    </row>
    <row r="197" spans="12:18" x14ac:dyDescent="0.55000000000000004">
      <c r="L197" s="54"/>
      <c r="M197" s="54"/>
      <c r="N197" s="55"/>
      <c r="O197" s="54"/>
      <c r="P197" s="54"/>
      <c r="Q197" s="54"/>
      <c r="R197" s="54"/>
    </row>
    <row r="198" spans="12:18" x14ac:dyDescent="0.55000000000000004">
      <c r="L198" s="54"/>
      <c r="M198" s="54"/>
      <c r="N198" s="55"/>
      <c r="O198" s="54"/>
      <c r="P198" s="54"/>
      <c r="Q198" s="54"/>
      <c r="R198" s="54"/>
    </row>
    <row r="199" spans="12:18" x14ac:dyDescent="0.55000000000000004">
      <c r="L199" s="54"/>
      <c r="M199" s="54"/>
      <c r="N199" s="55"/>
      <c r="O199" s="54"/>
      <c r="P199" s="54"/>
      <c r="Q199" s="54"/>
      <c r="R199" s="54"/>
    </row>
    <row r="200" spans="12:18" x14ac:dyDescent="0.55000000000000004">
      <c r="L200" s="54"/>
      <c r="M200" s="54"/>
      <c r="N200" s="55"/>
      <c r="O200" s="54"/>
      <c r="P200" s="54"/>
      <c r="Q200" s="54"/>
      <c r="R200" s="54"/>
    </row>
    <row r="201" spans="12:18" x14ac:dyDescent="0.55000000000000004">
      <c r="L201" s="54"/>
      <c r="M201" s="54"/>
      <c r="N201" s="55"/>
      <c r="O201" s="54"/>
      <c r="P201" s="54"/>
      <c r="Q201" s="54"/>
      <c r="R201" s="54"/>
    </row>
    <row r="202" spans="12:18" x14ac:dyDescent="0.55000000000000004">
      <c r="L202" s="54"/>
      <c r="M202" s="54"/>
      <c r="N202" s="55"/>
      <c r="O202" s="54"/>
      <c r="P202" s="54"/>
      <c r="Q202" s="54"/>
      <c r="R202" s="54"/>
    </row>
    <row r="203" spans="12:18" x14ac:dyDescent="0.55000000000000004">
      <c r="L203" s="54"/>
      <c r="M203" s="54"/>
      <c r="N203" s="55"/>
      <c r="O203" s="54"/>
      <c r="P203" s="54"/>
      <c r="Q203" s="54"/>
      <c r="R203" s="54"/>
    </row>
    <row r="204" spans="12:18" x14ac:dyDescent="0.55000000000000004">
      <c r="L204" s="54"/>
      <c r="M204" s="54"/>
      <c r="N204" s="55"/>
      <c r="O204" s="54"/>
      <c r="P204" s="54"/>
      <c r="Q204" s="54"/>
      <c r="R204" s="54"/>
    </row>
    <row r="205" spans="12:18" x14ac:dyDescent="0.55000000000000004">
      <c r="L205" s="54"/>
      <c r="M205" s="54"/>
      <c r="N205" s="55"/>
      <c r="O205" s="54"/>
      <c r="P205" s="54"/>
      <c r="Q205" s="54"/>
      <c r="R205" s="54"/>
    </row>
    <row r="206" spans="12:18" x14ac:dyDescent="0.55000000000000004">
      <c r="L206" s="54"/>
      <c r="M206" s="54"/>
      <c r="N206" s="55"/>
      <c r="O206" s="54"/>
      <c r="P206" s="54"/>
      <c r="Q206" s="54"/>
      <c r="R206" s="54"/>
    </row>
    <row r="207" spans="12:18" x14ac:dyDescent="0.55000000000000004">
      <c r="L207" s="54"/>
      <c r="M207" s="54"/>
      <c r="N207" s="55"/>
      <c r="O207" s="54"/>
      <c r="P207" s="54"/>
      <c r="Q207" s="54"/>
      <c r="R207" s="54"/>
    </row>
    <row r="208" spans="12:18" x14ac:dyDescent="0.55000000000000004">
      <c r="L208" s="54"/>
      <c r="M208" s="54"/>
      <c r="N208" s="55"/>
      <c r="O208" s="54"/>
      <c r="P208" s="54"/>
      <c r="Q208" s="54"/>
      <c r="R208" s="54"/>
    </row>
    <row r="209" spans="12:18" x14ac:dyDescent="0.55000000000000004">
      <c r="L209" s="54"/>
      <c r="M209" s="54"/>
      <c r="N209" s="55"/>
      <c r="O209" s="54"/>
      <c r="P209" s="54"/>
      <c r="Q209" s="54"/>
      <c r="R209" s="54"/>
    </row>
    <row r="210" spans="12:18" x14ac:dyDescent="0.55000000000000004">
      <c r="L210" s="54"/>
      <c r="M210" s="54"/>
      <c r="N210" s="55"/>
      <c r="O210" s="54"/>
      <c r="P210" s="54"/>
      <c r="Q210" s="54"/>
      <c r="R210" s="54"/>
    </row>
    <row r="211" spans="12:18" x14ac:dyDescent="0.55000000000000004">
      <c r="L211" s="54"/>
      <c r="M211" s="54"/>
      <c r="N211" s="55"/>
      <c r="O211" s="54"/>
      <c r="P211" s="54"/>
      <c r="Q211" s="54"/>
      <c r="R211" s="54"/>
    </row>
    <row r="212" spans="12:18" x14ac:dyDescent="0.55000000000000004">
      <c r="L212" s="54"/>
      <c r="M212" s="54"/>
      <c r="N212" s="55"/>
      <c r="O212" s="54"/>
      <c r="P212" s="54"/>
      <c r="Q212" s="54"/>
      <c r="R212" s="54"/>
    </row>
    <row r="213" spans="12:18" x14ac:dyDescent="0.55000000000000004">
      <c r="L213" s="54"/>
      <c r="M213" s="54"/>
      <c r="N213" s="55"/>
      <c r="O213" s="54"/>
      <c r="P213" s="54"/>
      <c r="Q213" s="54"/>
      <c r="R213" s="54"/>
    </row>
    <row r="214" spans="12:18" x14ac:dyDescent="0.55000000000000004">
      <c r="L214" s="54"/>
      <c r="M214" s="54"/>
      <c r="N214" s="55"/>
      <c r="O214" s="54"/>
      <c r="P214" s="54"/>
      <c r="Q214" s="54"/>
      <c r="R214" s="54"/>
    </row>
    <row r="215" spans="12:18" x14ac:dyDescent="0.55000000000000004">
      <c r="L215" s="54"/>
      <c r="M215" s="54"/>
      <c r="N215" s="55"/>
      <c r="O215" s="54"/>
      <c r="P215" s="54"/>
      <c r="Q215" s="54"/>
      <c r="R215" s="54"/>
    </row>
    <row r="216" spans="12:18" x14ac:dyDescent="0.55000000000000004">
      <c r="L216" s="54"/>
      <c r="M216" s="54"/>
      <c r="N216" s="55"/>
      <c r="O216" s="54"/>
      <c r="P216" s="54"/>
      <c r="Q216" s="54"/>
      <c r="R216" s="54"/>
    </row>
    <row r="217" spans="12:18" x14ac:dyDescent="0.55000000000000004">
      <c r="L217" s="54"/>
      <c r="M217" s="54"/>
      <c r="N217" s="55"/>
      <c r="O217" s="54"/>
      <c r="P217" s="54"/>
      <c r="Q217" s="54"/>
      <c r="R217" s="54"/>
    </row>
    <row r="218" spans="12:18" x14ac:dyDescent="0.55000000000000004">
      <c r="L218" s="54"/>
      <c r="M218" s="54"/>
      <c r="N218" s="55"/>
      <c r="O218" s="54"/>
      <c r="P218" s="54"/>
      <c r="Q218" s="54"/>
      <c r="R218" s="54"/>
    </row>
    <row r="219" spans="12:18" x14ac:dyDescent="0.55000000000000004">
      <c r="L219" s="54"/>
      <c r="M219" s="54"/>
      <c r="N219" s="55"/>
      <c r="O219" s="54"/>
      <c r="P219" s="54"/>
      <c r="Q219" s="54"/>
      <c r="R219" s="54"/>
    </row>
    <row r="220" spans="12:18" x14ac:dyDescent="0.55000000000000004">
      <c r="L220" s="54"/>
      <c r="M220" s="54"/>
      <c r="N220" s="55"/>
      <c r="O220" s="54"/>
      <c r="P220" s="54"/>
      <c r="Q220" s="54"/>
      <c r="R220" s="54"/>
    </row>
    <row r="221" spans="12:18" x14ac:dyDescent="0.55000000000000004">
      <c r="L221" s="54"/>
      <c r="M221" s="54"/>
      <c r="N221" s="55"/>
      <c r="O221" s="54"/>
      <c r="P221" s="54"/>
      <c r="Q221" s="54"/>
      <c r="R221" s="54"/>
    </row>
    <row r="222" spans="12:18" x14ac:dyDescent="0.55000000000000004">
      <c r="L222" s="54"/>
      <c r="M222" s="54"/>
      <c r="N222" s="55"/>
      <c r="O222" s="54"/>
      <c r="P222" s="54"/>
      <c r="Q222" s="54"/>
      <c r="R222" s="54"/>
    </row>
    <row r="223" spans="12:18" x14ac:dyDescent="0.55000000000000004">
      <c r="L223" s="54"/>
      <c r="M223" s="54"/>
      <c r="N223" s="55"/>
      <c r="O223" s="54"/>
      <c r="P223" s="54"/>
      <c r="Q223" s="54"/>
      <c r="R223" s="54"/>
    </row>
    <row r="224" spans="12:18" x14ac:dyDescent="0.55000000000000004">
      <c r="L224" s="54"/>
      <c r="M224" s="54"/>
      <c r="N224" s="55"/>
      <c r="O224" s="54"/>
      <c r="P224" s="54"/>
      <c r="Q224" s="54"/>
      <c r="R224" s="54"/>
    </row>
    <row r="225" spans="12:18" x14ac:dyDescent="0.55000000000000004">
      <c r="L225" s="54"/>
      <c r="M225" s="54"/>
      <c r="N225" s="55"/>
      <c r="O225" s="54"/>
      <c r="P225" s="54"/>
      <c r="Q225" s="54"/>
      <c r="R225" s="54"/>
    </row>
    <row r="226" spans="12:18" x14ac:dyDescent="0.55000000000000004">
      <c r="L226" s="54"/>
      <c r="M226" s="54"/>
      <c r="N226" s="55"/>
      <c r="O226" s="54"/>
      <c r="P226" s="54"/>
      <c r="Q226" s="54"/>
      <c r="R226" s="54"/>
    </row>
    <row r="227" spans="12:18" x14ac:dyDescent="0.55000000000000004">
      <c r="L227" s="54"/>
      <c r="M227" s="54"/>
      <c r="N227" s="55"/>
      <c r="O227" s="54"/>
      <c r="P227" s="54"/>
      <c r="Q227" s="54"/>
      <c r="R227" s="54"/>
    </row>
    <row r="228" spans="12:18" x14ac:dyDescent="0.55000000000000004">
      <c r="L228" s="54"/>
      <c r="M228" s="54"/>
      <c r="N228" s="55"/>
      <c r="O228" s="54"/>
      <c r="P228" s="54"/>
      <c r="Q228" s="54"/>
      <c r="R228" s="54"/>
    </row>
    <row r="229" spans="12:18" x14ac:dyDescent="0.55000000000000004">
      <c r="L229" s="54"/>
      <c r="M229" s="54"/>
      <c r="N229" s="55"/>
      <c r="O229" s="54"/>
      <c r="P229" s="54"/>
      <c r="Q229" s="54"/>
      <c r="R229" s="54"/>
    </row>
    <row r="230" spans="12:18" x14ac:dyDescent="0.55000000000000004">
      <c r="L230" s="54"/>
      <c r="M230" s="54"/>
      <c r="N230" s="55"/>
      <c r="O230" s="54"/>
      <c r="P230" s="54"/>
      <c r="Q230" s="54"/>
      <c r="R230" s="54"/>
    </row>
    <row r="231" spans="12:18" x14ac:dyDescent="0.55000000000000004">
      <c r="L231" s="54"/>
      <c r="M231" s="54"/>
      <c r="N231" s="55"/>
      <c r="O231" s="54"/>
      <c r="P231" s="54"/>
      <c r="Q231" s="54"/>
      <c r="R231" s="54"/>
    </row>
    <row r="232" spans="12:18" x14ac:dyDescent="0.55000000000000004">
      <c r="L232" s="54"/>
      <c r="M232" s="54"/>
      <c r="N232" s="55"/>
      <c r="O232" s="54"/>
      <c r="P232" s="54"/>
      <c r="Q232" s="54"/>
      <c r="R232" s="54"/>
    </row>
    <row r="233" spans="12:18" x14ac:dyDescent="0.55000000000000004">
      <c r="L233" s="54"/>
      <c r="M233" s="54"/>
      <c r="N233" s="55"/>
      <c r="O233" s="54"/>
      <c r="P233" s="54"/>
      <c r="Q233" s="54"/>
      <c r="R233" s="54"/>
    </row>
    <row r="234" spans="12:18" x14ac:dyDescent="0.55000000000000004">
      <c r="L234" s="54"/>
      <c r="M234" s="54"/>
      <c r="N234" s="55"/>
      <c r="O234" s="54"/>
      <c r="P234" s="54"/>
      <c r="Q234" s="54"/>
      <c r="R234" s="54"/>
    </row>
    <row r="235" spans="12:18" x14ac:dyDescent="0.55000000000000004">
      <c r="L235" s="54"/>
      <c r="M235" s="54"/>
      <c r="N235" s="55"/>
      <c r="O235" s="54"/>
      <c r="P235" s="54"/>
      <c r="Q235" s="54"/>
      <c r="R235" s="54"/>
    </row>
    <row r="236" spans="12:18" x14ac:dyDescent="0.55000000000000004">
      <c r="L236" s="54"/>
      <c r="M236" s="54"/>
      <c r="N236" s="55"/>
      <c r="O236" s="54"/>
      <c r="P236" s="54"/>
      <c r="Q236" s="54"/>
      <c r="R236" s="54"/>
    </row>
    <row r="237" spans="12:18" x14ac:dyDescent="0.55000000000000004">
      <c r="L237" s="54"/>
      <c r="M237" s="54"/>
      <c r="N237" s="55"/>
      <c r="O237" s="54"/>
      <c r="P237" s="54"/>
      <c r="Q237" s="54"/>
      <c r="R237" s="54"/>
    </row>
    <row r="238" spans="12:18" x14ac:dyDescent="0.55000000000000004">
      <c r="L238" s="54"/>
      <c r="M238" s="54"/>
      <c r="N238" s="55"/>
      <c r="O238" s="54"/>
      <c r="P238" s="54"/>
      <c r="Q238" s="54"/>
      <c r="R238" s="54"/>
    </row>
    <row r="239" spans="12:18" x14ac:dyDescent="0.55000000000000004">
      <c r="L239" s="54"/>
      <c r="M239" s="54"/>
      <c r="N239" s="55"/>
      <c r="O239" s="54"/>
      <c r="P239" s="54"/>
      <c r="Q239" s="54"/>
      <c r="R239" s="54"/>
    </row>
    <row r="240" spans="12:18" x14ac:dyDescent="0.55000000000000004">
      <c r="L240" s="54"/>
      <c r="M240" s="54"/>
      <c r="N240" s="55"/>
      <c r="O240" s="54"/>
      <c r="P240" s="54"/>
      <c r="Q240" s="54"/>
      <c r="R240" s="54"/>
    </row>
    <row r="241" spans="12:18" x14ac:dyDescent="0.55000000000000004">
      <c r="L241" s="54"/>
      <c r="M241" s="54"/>
      <c r="N241" s="55"/>
      <c r="O241" s="54"/>
      <c r="P241" s="54"/>
      <c r="Q241" s="54"/>
      <c r="R241" s="54"/>
    </row>
    <row r="242" spans="12:18" x14ac:dyDescent="0.55000000000000004">
      <c r="L242" s="54"/>
      <c r="M242" s="54"/>
      <c r="N242" s="55"/>
      <c r="O242" s="54"/>
      <c r="P242" s="54"/>
      <c r="Q242" s="54"/>
      <c r="R242" s="54"/>
    </row>
    <row r="243" spans="12:18" x14ac:dyDescent="0.55000000000000004">
      <c r="L243" s="54"/>
      <c r="M243" s="54"/>
      <c r="N243" s="55"/>
      <c r="O243" s="54"/>
      <c r="P243" s="54"/>
      <c r="Q243" s="54"/>
      <c r="R243" s="54"/>
    </row>
    <row r="244" spans="12:18" x14ac:dyDescent="0.55000000000000004">
      <c r="L244" s="54"/>
      <c r="M244" s="54"/>
      <c r="N244" s="55"/>
      <c r="O244" s="54"/>
      <c r="P244" s="54"/>
      <c r="Q244" s="54"/>
      <c r="R244" s="54"/>
    </row>
    <row r="245" spans="12:18" x14ac:dyDescent="0.55000000000000004">
      <c r="L245" s="54"/>
      <c r="M245" s="54"/>
      <c r="N245" s="55"/>
      <c r="O245" s="54"/>
      <c r="P245" s="54"/>
      <c r="Q245" s="54"/>
      <c r="R245" s="54"/>
    </row>
    <row r="246" spans="12:18" x14ac:dyDescent="0.55000000000000004">
      <c r="L246" s="54"/>
      <c r="M246" s="54"/>
      <c r="N246" s="55"/>
      <c r="O246" s="54"/>
      <c r="P246" s="54"/>
      <c r="Q246" s="54"/>
      <c r="R246" s="54"/>
    </row>
    <row r="247" spans="12:18" x14ac:dyDescent="0.55000000000000004">
      <c r="L247" s="54"/>
      <c r="M247" s="54"/>
      <c r="N247" s="55"/>
      <c r="O247" s="54"/>
      <c r="P247" s="54"/>
      <c r="Q247" s="54"/>
      <c r="R247" s="54"/>
    </row>
    <row r="248" spans="12:18" x14ac:dyDescent="0.55000000000000004">
      <c r="L248" s="54"/>
      <c r="M248" s="54"/>
      <c r="N248" s="55"/>
      <c r="O248" s="54"/>
      <c r="P248" s="54"/>
      <c r="Q248" s="54"/>
      <c r="R248" s="54"/>
    </row>
    <row r="249" spans="12:18" x14ac:dyDescent="0.55000000000000004">
      <c r="L249" s="54"/>
      <c r="M249" s="54"/>
      <c r="N249" s="55"/>
      <c r="O249" s="54"/>
      <c r="P249" s="54"/>
      <c r="Q249" s="54"/>
      <c r="R249" s="54"/>
    </row>
    <row r="250" spans="12:18" x14ac:dyDescent="0.55000000000000004">
      <c r="L250" s="54"/>
      <c r="M250" s="54"/>
      <c r="N250" s="55"/>
      <c r="O250" s="54"/>
      <c r="P250" s="54"/>
      <c r="Q250" s="54"/>
      <c r="R250" s="54"/>
    </row>
    <row r="251" spans="12:18" x14ac:dyDescent="0.55000000000000004">
      <c r="L251" s="54"/>
      <c r="M251" s="54"/>
      <c r="N251" s="55"/>
      <c r="O251" s="54"/>
      <c r="P251" s="54"/>
      <c r="Q251" s="54"/>
      <c r="R251" s="54"/>
    </row>
    <row r="252" spans="12:18" x14ac:dyDescent="0.55000000000000004">
      <c r="L252" s="54"/>
      <c r="M252" s="54"/>
      <c r="N252" s="55"/>
      <c r="O252" s="54"/>
      <c r="P252" s="54"/>
      <c r="Q252" s="54"/>
      <c r="R252" s="54"/>
    </row>
    <row r="253" spans="12:18" x14ac:dyDescent="0.55000000000000004">
      <c r="L253" s="54"/>
      <c r="M253" s="54"/>
      <c r="N253" s="55"/>
      <c r="O253" s="54"/>
      <c r="P253" s="54"/>
      <c r="Q253" s="54"/>
      <c r="R253" s="54"/>
    </row>
    <row r="254" spans="12:18" x14ac:dyDescent="0.55000000000000004">
      <c r="L254" s="54"/>
      <c r="M254" s="54"/>
      <c r="N254" s="55"/>
      <c r="O254" s="54"/>
      <c r="P254" s="54"/>
      <c r="Q254" s="54"/>
      <c r="R254" s="54"/>
    </row>
    <row r="255" spans="12:18" x14ac:dyDescent="0.55000000000000004">
      <c r="L255" s="54"/>
      <c r="M255" s="54"/>
      <c r="N255" s="55"/>
      <c r="O255" s="54"/>
      <c r="P255" s="54"/>
      <c r="Q255" s="54"/>
      <c r="R255" s="54"/>
    </row>
    <row r="256" spans="12:18" x14ac:dyDescent="0.55000000000000004">
      <c r="L256" s="54"/>
      <c r="M256" s="54"/>
      <c r="N256" s="55"/>
      <c r="O256" s="54"/>
      <c r="P256" s="54"/>
      <c r="Q256" s="54"/>
      <c r="R256" s="54"/>
    </row>
    <row r="257" spans="12:18" x14ac:dyDescent="0.55000000000000004">
      <c r="L257" s="54"/>
      <c r="M257" s="54"/>
      <c r="N257" s="55"/>
      <c r="O257" s="54"/>
      <c r="P257" s="54"/>
      <c r="Q257" s="54"/>
      <c r="R257" s="54"/>
    </row>
    <row r="258" spans="12:18" x14ac:dyDescent="0.55000000000000004">
      <c r="L258" s="54"/>
      <c r="M258" s="54"/>
      <c r="N258" s="55"/>
      <c r="O258" s="54"/>
      <c r="P258" s="54"/>
      <c r="Q258" s="54"/>
      <c r="R258" s="54"/>
    </row>
    <row r="259" spans="12:18" x14ac:dyDescent="0.55000000000000004">
      <c r="L259" s="54"/>
      <c r="M259" s="54"/>
      <c r="N259" s="55"/>
      <c r="O259" s="54"/>
      <c r="P259" s="54"/>
      <c r="Q259" s="54"/>
      <c r="R259" s="54"/>
    </row>
    <row r="260" spans="12:18" x14ac:dyDescent="0.55000000000000004">
      <c r="L260" s="54"/>
      <c r="M260" s="54"/>
      <c r="N260" s="55"/>
      <c r="O260" s="54"/>
      <c r="P260" s="54"/>
      <c r="Q260" s="54"/>
      <c r="R260" s="54"/>
    </row>
    <row r="261" spans="12:18" x14ac:dyDescent="0.55000000000000004">
      <c r="L261" s="54"/>
      <c r="M261" s="54"/>
      <c r="N261" s="55"/>
      <c r="O261" s="54"/>
      <c r="P261" s="54"/>
      <c r="Q261" s="54"/>
      <c r="R261" s="54"/>
    </row>
    <row r="262" spans="12:18" x14ac:dyDescent="0.55000000000000004">
      <c r="L262" s="54"/>
      <c r="M262" s="54"/>
      <c r="N262" s="55"/>
      <c r="O262" s="54"/>
      <c r="P262" s="54"/>
      <c r="Q262" s="54"/>
      <c r="R262" s="54"/>
    </row>
    <row r="263" spans="12:18" x14ac:dyDescent="0.55000000000000004">
      <c r="L263" s="54"/>
      <c r="M263" s="54"/>
      <c r="N263" s="55"/>
      <c r="O263" s="54"/>
      <c r="P263" s="54"/>
      <c r="Q263" s="54"/>
      <c r="R263" s="54"/>
    </row>
    <row r="264" spans="12:18" x14ac:dyDescent="0.55000000000000004">
      <c r="L264" s="54"/>
      <c r="M264" s="54"/>
      <c r="N264" s="55"/>
      <c r="O264" s="54"/>
      <c r="P264" s="54"/>
      <c r="Q264" s="54"/>
      <c r="R264" s="54"/>
    </row>
    <row r="265" spans="12:18" x14ac:dyDescent="0.55000000000000004">
      <c r="L265" s="54"/>
      <c r="M265" s="54"/>
      <c r="N265" s="55"/>
      <c r="O265" s="54"/>
      <c r="P265" s="54"/>
      <c r="Q265" s="54"/>
      <c r="R265" s="54"/>
    </row>
    <row r="266" spans="12:18" x14ac:dyDescent="0.55000000000000004">
      <c r="L266" s="54"/>
      <c r="M266" s="54"/>
      <c r="N266" s="55"/>
      <c r="O266" s="54"/>
      <c r="P266" s="54"/>
      <c r="Q266" s="54"/>
      <c r="R266" s="54"/>
    </row>
    <row r="267" spans="12:18" x14ac:dyDescent="0.55000000000000004">
      <c r="L267" s="54"/>
      <c r="M267" s="54"/>
      <c r="N267" s="55"/>
      <c r="O267" s="54"/>
      <c r="P267" s="54"/>
      <c r="Q267" s="54"/>
      <c r="R267" s="54"/>
    </row>
    <row r="268" spans="12:18" x14ac:dyDescent="0.55000000000000004">
      <c r="L268" s="54"/>
      <c r="M268" s="54"/>
      <c r="N268" s="55"/>
      <c r="O268" s="54"/>
      <c r="P268" s="54"/>
      <c r="Q268" s="54"/>
      <c r="R268" s="54"/>
    </row>
    <row r="269" spans="12:18" x14ac:dyDescent="0.55000000000000004">
      <c r="L269" s="54"/>
      <c r="M269" s="54"/>
      <c r="N269" s="55"/>
      <c r="O269" s="54"/>
      <c r="P269" s="54"/>
      <c r="Q269" s="54"/>
      <c r="R269" s="54"/>
    </row>
    <row r="270" spans="12:18" x14ac:dyDescent="0.55000000000000004">
      <c r="L270" s="54"/>
      <c r="M270" s="54"/>
      <c r="N270" s="55"/>
      <c r="O270" s="54"/>
      <c r="P270" s="54"/>
      <c r="Q270" s="54"/>
      <c r="R270" s="54"/>
    </row>
    <row r="271" spans="12:18" x14ac:dyDescent="0.55000000000000004">
      <c r="L271" s="54"/>
      <c r="M271" s="54"/>
      <c r="N271" s="55"/>
      <c r="O271" s="54"/>
      <c r="P271" s="54"/>
      <c r="Q271" s="54"/>
      <c r="R271" s="54"/>
    </row>
    <row r="272" spans="12:18" x14ac:dyDescent="0.55000000000000004">
      <c r="L272" s="54"/>
      <c r="M272" s="54"/>
      <c r="N272" s="55"/>
      <c r="O272" s="54"/>
      <c r="P272" s="54"/>
      <c r="Q272" s="54"/>
      <c r="R272" s="54"/>
    </row>
    <row r="273" spans="12:18" x14ac:dyDescent="0.55000000000000004">
      <c r="L273" s="54"/>
      <c r="M273" s="54"/>
      <c r="N273" s="55"/>
      <c r="O273" s="54"/>
      <c r="P273" s="54"/>
      <c r="Q273" s="54"/>
      <c r="R273" s="54"/>
    </row>
    <row r="274" spans="12:18" x14ac:dyDescent="0.55000000000000004">
      <c r="L274" s="54"/>
      <c r="M274" s="54"/>
      <c r="N274" s="55"/>
      <c r="O274" s="54"/>
      <c r="P274" s="54"/>
      <c r="Q274" s="54"/>
      <c r="R274" s="54"/>
    </row>
    <row r="275" spans="12:18" x14ac:dyDescent="0.55000000000000004">
      <c r="L275" s="54"/>
      <c r="M275" s="54"/>
      <c r="N275" s="55"/>
      <c r="O275" s="54"/>
      <c r="P275" s="54"/>
      <c r="Q275" s="54"/>
      <c r="R275" s="54"/>
    </row>
    <row r="276" spans="12:18" x14ac:dyDescent="0.55000000000000004">
      <c r="L276" s="54"/>
      <c r="M276" s="54"/>
      <c r="N276" s="55"/>
      <c r="O276" s="54"/>
      <c r="P276" s="54"/>
      <c r="Q276" s="54"/>
      <c r="R276" s="54"/>
    </row>
    <row r="277" spans="12:18" x14ac:dyDescent="0.55000000000000004">
      <c r="L277" s="54"/>
      <c r="M277" s="54"/>
      <c r="N277" s="55"/>
      <c r="O277" s="54"/>
      <c r="P277" s="54"/>
      <c r="Q277" s="54"/>
      <c r="R277" s="54"/>
    </row>
    <row r="278" spans="12:18" x14ac:dyDescent="0.55000000000000004">
      <c r="L278" s="54"/>
      <c r="M278" s="54"/>
      <c r="N278" s="55"/>
      <c r="O278" s="54"/>
      <c r="P278" s="54"/>
      <c r="Q278" s="54"/>
      <c r="R278" s="54"/>
    </row>
    <row r="279" spans="12:18" x14ac:dyDescent="0.55000000000000004">
      <c r="L279" s="54"/>
      <c r="M279" s="54"/>
      <c r="N279" s="55"/>
      <c r="O279" s="54"/>
      <c r="P279" s="54"/>
      <c r="Q279" s="54"/>
      <c r="R279" s="54"/>
    </row>
    <row r="280" spans="12:18" x14ac:dyDescent="0.55000000000000004">
      <c r="L280" s="54"/>
      <c r="M280" s="54"/>
      <c r="N280" s="55"/>
      <c r="O280" s="54"/>
      <c r="P280" s="54"/>
      <c r="Q280" s="54"/>
      <c r="R280" s="54"/>
    </row>
    <row r="281" spans="12:18" x14ac:dyDescent="0.55000000000000004">
      <c r="L281" s="54"/>
      <c r="M281" s="54"/>
      <c r="N281" s="55"/>
      <c r="O281" s="54"/>
      <c r="P281" s="54"/>
      <c r="Q281" s="54"/>
      <c r="R281" s="54"/>
    </row>
    <row r="282" spans="12:18" x14ac:dyDescent="0.55000000000000004">
      <c r="L282" s="54"/>
      <c r="M282" s="54"/>
      <c r="N282" s="55"/>
      <c r="O282" s="54"/>
      <c r="P282" s="54"/>
      <c r="Q282" s="54"/>
      <c r="R282" s="54"/>
    </row>
    <row r="283" spans="12:18" x14ac:dyDescent="0.55000000000000004">
      <c r="L283" s="54"/>
      <c r="M283" s="54"/>
      <c r="N283" s="55"/>
      <c r="O283" s="54"/>
      <c r="P283" s="54"/>
      <c r="Q283" s="54"/>
      <c r="R283" s="54"/>
    </row>
    <row r="284" spans="12:18" x14ac:dyDescent="0.55000000000000004">
      <c r="L284" s="54"/>
      <c r="M284" s="54"/>
      <c r="N284" s="55"/>
      <c r="O284" s="54"/>
      <c r="P284" s="54"/>
      <c r="Q284" s="54"/>
      <c r="R284" s="54"/>
    </row>
    <row r="285" spans="12:18" x14ac:dyDescent="0.55000000000000004">
      <c r="L285" s="54"/>
      <c r="M285" s="54"/>
      <c r="N285" s="55"/>
      <c r="O285" s="54"/>
      <c r="P285" s="54"/>
      <c r="Q285" s="54"/>
      <c r="R285" s="54"/>
    </row>
    <row r="286" spans="12:18" x14ac:dyDescent="0.55000000000000004">
      <c r="L286" s="54"/>
      <c r="M286" s="54"/>
      <c r="N286" s="55"/>
      <c r="O286" s="54"/>
      <c r="P286" s="54"/>
      <c r="Q286" s="54"/>
      <c r="R286" s="54"/>
    </row>
    <row r="287" spans="12:18" x14ac:dyDescent="0.55000000000000004">
      <c r="L287" s="54"/>
      <c r="M287" s="54"/>
      <c r="N287" s="55"/>
      <c r="O287" s="54"/>
      <c r="P287" s="54"/>
      <c r="Q287" s="54"/>
      <c r="R287" s="54"/>
    </row>
    <row r="288" spans="12:18" x14ac:dyDescent="0.55000000000000004">
      <c r="L288" s="54"/>
      <c r="M288" s="54"/>
      <c r="N288" s="55"/>
      <c r="O288" s="54"/>
      <c r="P288" s="54"/>
      <c r="Q288" s="54"/>
      <c r="R288" s="54"/>
    </row>
    <row r="289" spans="12:18" x14ac:dyDescent="0.55000000000000004">
      <c r="L289" s="54"/>
      <c r="M289" s="54"/>
      <c r="N289" s="55"/>
      <c r="O289" s="54"/>
      <c r="P289" s="54"/>
      <c r="Q289" s="54"/>
      <c r="R289" s="54"/>
    </row>
    <row r="290" spans="12:18" x14ac:dyDescent="0.55000000000000004">
      <c r="L290" s="54"/>
      <c r="M290" s="54"/>
      <c r="N290" s="55"/>
      <c r="O290" s="54"/>
      <c r="P290" s="54"/>
      <c r="Q290" s="54"/>
      <c r="R290" s="54"/>
    </row>
    <row r="291" spans="12:18" x14ac:dyDescent="0.55000000000000004">
      <c r="L291" s="54"/>
      <c r="M291" s="54"/>
      <c r="N291" s="55"/>
      <c r="O291" s="54"/>
      <c r="P291" s="54"/>
      <c r="Q291" s="54"/>
      <c r="R291" s="54"/>
    </row>
    <row r="292" spans="12:18" x14ac:dyDescent="0.55000000000000004">
      <c r="L292" s="54"/>
      <c r="M292" s="54"/>
      <c r="N292" s="55"/>
      <c r="O292" s="54"/>
      <c r="P292" s="54"/>
      <c r="Q292" s="54"/>
      <c r="R292" s="54"/>
    </row>
    <row r="293" spans="12:18" x14ac:dyDescent="0.55000000000000004">
      <c r="L293" s="54"/>
      <c r="M293" s="54"/>
      <c r="N293" s="55"/>
      <c r="O293" s="54"/>
      <c r="P293" s="54"/>
      <c r="Q293" s="54"/>
      <c r="R293" s="54"/>
    </row>
    <row r="294" spans="12:18" x14ac:dyDescent="0.55000000000000004">
      <c r="L294" s="54"/>
      <c r="M294" s="54"/>
      <c r="N294" s="55"/>
      <c r="O294" s="54"/>
      <c r="P294" s="54"/>
      <c r="Q294" s="54"/>
      <c r="R294" s="54"/>
    </row>
    <row r="295" spans="12:18" x14ac:dyDescent="0.55000000000000004">
      <c r="L295" s="54"/>
      <c r="M295" s="54"/>
      <c r="N295" s="55"/>
      <c r="O295" s="54"/>
      <c r="P295" s="54"/>
      <c r="Q295" s="54"/>
      <c r="R295" s="54"/>
    </row>
    <row r="296" spans="12:18" x14ac:dyDescent="0.55000000000000004">
      <c r="L296" s="54"/>
      <c r="M296" s="54"/>
      <c r="N296" s="55"/>
      <c r="O296" s="54"/>
      <c r="P296" s="54"/>
      <c r="Q296" s="54"/>
      <c r="R296" s="54"/>
    </row>
    <row r="297" spans="12:18" x14ac:dyDescent="0.55000000000000004">
      <c r="L297" s="54"/>
      <c r="M297" s="54"/>
      <c r="N297" s="55"/>
      <c r="O297" s="54"/>
      <c r="P297" s="54"/>
      <c r="Q297" s="54"/>
      <c r="R297" s="54"/>
    </row>
    <row r="298" spans="12:18" x14ac:dyDescent="0.55000000000000004">
      <c r="L298" s="54"/>
      <c r="M298" s="54"/>
      <c r="N298" s="55"/>
      <c r="O298" s="54"/>
      <c r="P298" s="54"/>
      <c r="Q298" s="54"/>
      <c r="R298" s="54"/>
    </row>
    <row r="299" spans="12:18" x14ac:dyDescent="0.55000000000000004">
      <c r="L299" s="54"/>
      <c r="M299" s="54"/>
      <c r="N299" s="55"/>
      <c r="O299" s="54"/>
      <c r="P299" s="54"/>
      <c r="Q299" s="54"/>
      <c r="R299" s="54"/>
    </row>
    <row r="300" spans="12:18" x14ac:dyDescent="0.55000000000000004">
      <c r="L300" s="54"/>
      <c r="M300" s="54"/>
      <c r="N300" s="55"/>
      <c r="O300" s="54"/>
      <c r="P300" s="54"/>
      <c r="Q300" s="54"/>
      <c r="R300" s="54"/>
    </row>
    <row r="301" spans="12:18" x14ac:dyDescent="0.55000000000000004">
      <c r="L301" s="54"/>
      <c r="M301" s="54"/>
      <c r="N301" s="55"/>
      <c r="O301" s="54"/>
      <c r="P301" s="54"/>
      <c r="Q301" s="54"/>
      <c r="R301" s="54"/>
    </row>
    <row r="302" spans="12:18" x14ac:dyDescent="0.55000000000000004">
      <c r="L302" s="54"/>
      <c r="M302" s="54"/>
      <c r="N302" s="55"/>
      <c r="O302" s="54"/>
      <c r="P302" s="54"/>
      <c r="Q302" s="54"/>
      <c r="R302" s="54"/>
    </row>
    <row r="303" spans="12:18" x14ac:dyDescent="0.55000000000000004">
      <c r="L303" s="54"/>
      <c r="M303" s="54"/>
      <c r="N303" s="55"/>
      <c r="O303" s="54"/>
      <c r="P303" s="54"/>
      <c r="Q303" s="54"/>
      <c r="R303" s="54"/>
    </row>
    <row r="304" spans="12:18" x14ac:dyDescent="0.55000000000000004">
      <c r="L304" s="54"/>
      <c r="M304" s="54"/>
      <c r="N304" s="55"/>
      <c r="O304" s="54"/>
      <c r="P304" s="54"/>
      <c r="Q304" s="54"/>
      <c r="R304" s="54"/>
    </row>
    <row r="305" spans="12:18" x14ac:dyDescent="0.55000000000000004">
      <c r="L305" s="54"/>
      <c r="M305" s="54"/>
      <c r="N305" s="55"/>
      <c r="O305" s="54"/>
      <c r="P305" s="54"/>
      <c r="Q305" s="54"/>
      <c r="R305" s="54"/>
    </row>
    <row r="306" spans="12:18" x14ac:dyDescent="0.55000000000000004">
      <c r="L306" s="54"/>
      <c r="M306" s="54"/>
      <c r="N306" s="55"/>
      <c r="O306" s="54"/>
      <c r="P306" s="54"/>
      <c r="Q306" s="54"/>
      <c r="R306" s="54"/>
    </row>
    <row r="307" spans="12:18" x14ac:dyDescent="0.55000000000000004">
      <c r="L307" s="54"/>
      <c r="M307" s="54"/>
      <c r="N307" s="55"/>
      <c r="O307" s="54"/>
      <c r="P307" s="54"/>
      <c r="Q307" s="54"/>
      <c r="R307" s="54"/>
    </row>
    <row r="308" spans="12:18" x14ac:dyDescent="0.55000000000000004">
      <c r="L308" s="54"/>
      <c r="M308" s="54"/>
      <c r="N308" s="55"/>
      <c r="O308" s="54"/>
      <c r="P308" s="54"/>
      <c r="Q308" s="54"/>
      <c r="R308" s="54"/>
    </row>
    <row r="309" spans="12:18" x14ac:dyDescent="0.55000000000000004">
      <c r="L309" s="54"/>
      <c r="M309" s="54"/>
      <c r="N309" s="55"/>
      <c r="O309" s="54"/>
      <c r="P309" s="54"/>
      <c r="Q309" s="54"/>
      <c r="R309" s="54"/>
    </row>
    <row r="310" spans="12:18" x14ac:dyDescent="0.55000000000000004">
      <c r="L310" s="54"/>
      <c r="M310" s="54"/>
      <c r="N310" s="55"/>
      <c r="O310" s="54"/>
      <c r="P310" s="54"/>
      <c r="Q310" s="54"/>
      <c r="R310" s="54"/>
    </row>
    <row r="311" spans="12:18" x14ac:dyDescent="0.55000000000000004">
      <c r="L311" s="54"/>
      <c r="M311" s="54"/>
      <c r="N311" s="55"/>
      <c r="O311" s="54"/>
      <c r="P311" s="54"/>
      <c r="Q311" s="54"/>
      <c r="R311" s="54"/>
    </row>
    <row r="312" spans="12:18" x14ac:dyDescent="0.55000000000000004">
      <c r="L312" s="54"/>
      <c r="M312" s="54"/>
      <c r="N312" s="55"/>
      <c r="O312" s="54"/>
      <c r="P312" s="54"/>
      <c r="Q312" s="54"/>
      <c r="R312" s="54"/>
    </row>
    <row r="313" spans="12:18" x14ac:dyDescent="0.55000000000000004">
      <c r="L313" s="54"/>
      <c r="M313" s="54"/>
      <c r="N313" s="55"/>
      <c r="O313" s="54"/>
      <c r="P313" s="54"/>
      <c r="Q313" s="54"/>
      <c r="R313" s="54"/>
    </row>
    <row r="314" spans="12:18" x14ac:dyDescent="0.55000000000000004">
      <c r="L314" s="54"/>
      <c r="M314" s="54"/>
      <c r="N314" s="55"/>
      <c r="O314" s="54"/>
      <c r="P314" s="54"/>
      <c r="Q314" s="54"/>
      <c r="R314" s="54"/>
    </row>
    <row r="315" spans="12:18" x14ac:dyDescent="0.55000000000000004">
      <c r="L315" s="54"/>
      <c r="M315" s="54"/>
      <c r="N315" s="55"/>
      <c r="O315" s="54"/>
      <c r="P315" s="54"/>
      <c r="Q315" s="54"/>
      <c r="R315" s="54"/>
    </row>
    <row r="316" spans="12:18" x14ac:dyDescent="0.55000000000000004">
      <c r="L316" s="54"/>
      <c r="M316" s="54"/>
      <c r="N316" s="55"/>
      <c r="O316" s="54"/>
      <c r="P316" s="54"/>
      <c r="Q316" s="54"/>
      <c r="R316" s="54"/>
    </row>
    <row r="317" spans="12:18" x14ac:dyDescent="0.55000000000000004">
      <c r="L317" s="54"/>
      <c r="M317" s="54"/>
      <c r="N317" s="55"/>
      <c r="O317" s="54"/>
      <c r="P317" s="54"/>
      <c r="Q317" s="54"/>
      <c r="R317" s="54"/>
    </row>
    <row r="318" spans="12:18" x14ac:dyDescent="0.55000000000000004">
      <c r="L318" s="54"/>
      <c r="M318" s="54"/>
      <c r="N318" s="55"/>
      <c r="O318" s="54"/>
      <c r="P318" s="54"/>
      <c r="Q318" s="54"/>
      <c r="R318" s="54"/>
    </row>
    <row r="319" spans="12:18" x14ac:dyDescent="0.55000000000000004">
      <c r="L319" s="54"/>
      <c r="M319" s="54"/>
      <c r="N319" s="55"/>
      <c r="O319" s="54"/>
      <c r="P319" s="54"/>
      <c r="Q319" s="54"/>
      <c r="R319" s="54"/>
    </row>
    <row r="320" spans="12:18" x14ac:dyDescent="0.55000000000000004">
      <c r="L320" s="54"/>
      <c r="M320" s="54"/>
      <c r="N320" s="55"/>
      <c r="O320" s="54"/>
      <c r="P320" s="54"/>
      <c r="Q320" s="54"/>
      <c r="R320" s="54"/>
    </row>
    <row r="321" spans="12:18" x14ac:dyDescent="0.55000000000000004">
      <c r="L321" s="54"/>
      <c r="M321" s="54"/>
      <c r="N321" s="55"/>
      <c r="O321" s="54"/>
      <c r="P321" s="54"/>
      <c r="Q321" s="54"/>
      <c r="R321" s="54"/>
    </row>
    <row r="322" spans="12:18" x14ac:dyDescent="0.55000000000000004">
      <c r="L322" s="54"/>
      <c r="M322" s="54"/>
      <c r="N322" s="55"/>
      <c r="O322" s="54"/>
      <c r="P322" s="54"/>
      <c r="Q322" s="54"/>
      <c r="R322" s="54"/>
    </row>
    <row r="323" spans="12:18" x14ac:dyDescent="0.55000000000000004">
      <c r="L323" s="54"/>
      <c r="M323" s="54"/>
      <c r="N323" s="55"/>
      <c r="O323" s="54"/>
      <c r="P323" s="54"/>
      <c r="Q323" s="54"/>
      <c r="R323" s="54"/>
    </row>
    <row r="324" spans="12:18" x14ac:dyDescent="0.55000000000000004">
      <c r="L324" s="54"/>
      <c r="M324" s="54"/>
      <c r="N324" s="55"/>
      <c r="O324" s="54"/>
      <c r="P324" s="54"/>
      <c r="Q324" s="54"/>
      <c r="R324" s="54"/>
    </row>
    <row r="325" spans="12:18" x14ac:dyDescent="0.55000000000000004">
      <c r="L325" s="54"/>
      <c r="M325" s="54"/>
      <c r="N325" s="55"/>
      <c r="O325" s="54"/>
      <c r="P325" s="54"/>
      <c r="Q325" s="54"/>
      <c r="R325" s="54"/>
    </row>
    <row r="326" spans="12:18" x14ac:dyDescent="0.55000000000000004">
      <c r="L326" s="54"/>
      <c r="M326" s="54"/>
      <c r="N326" s="55"/>
      <c r="O326" s="54"/>
      <c r="P326" s="54"/>
      <c r="Q326" s="54"/>
      <c r="R326" s="54"/>
    </row>
    <row r="327" spans="12:18" x14ac:dyDescent="0.55000000000000004">
      <c r="L327" s="54"/>
      <c r="M327" s="54"/>
      <c r="N327" s="55"/>
      <c r="O327" s="54"/>
      <c r="P327" s="54"/>
      <c r="Q327" s="54"/>
      <c r="R327" s="54"/>
    </row>
    <row r="328" spans="12:18" x14ac:dyDescent="0.55000000000000004">
      <c r="L328" s="54"/>
      <c r="M328" s="54"/>
      <c r="N328" s="55"/>
      <c r="O328" s="54"/>
      <c r="P328" s="54"/>
      <c r="Q328" s="54"/>
      <c r="R328" s="54"/>
    </row>
    <row r="329" spans="12:18" x14ac:dyDescent="0.55000000000000004">
      <c r="L329" s="54"/>
      <c r="M329" s="54"/>
      <c r="N329" s="55"/>
      <c r="O329" s="54"/>
      <c r="P329" s="54"/>
      <c r="Q329" s="54"/>
      <c r="R329" s="54"/>
    </row>
    <row r="330" spans="12:18" x14ac:dyDescent="0.55000000000000004">
      <c r="L330" s="54"/>
      <c r="M330" s="54"/>
      <c r="N330" s="55"/>
      <c r="O330" s="54"/>
      <c r="P330" s="54"/>
      <c r="Q330" s="54"/>
      <c r="R330" s="54"/>
    </row>
    <row r="331" spans="12:18" x14ac:dyDescent="0.55000000000000004">
      <c r="L331" s="54"/>
      <c r="M331" s="54"/>
      <c r="N331" s="55"/>
      <c r="O331" s="54"/>
      <c r="P331" s="54"/>
      <c r="Q331" s="54"/>
      <c r="R331" s="54"/>
    </row>
    <row r="332" spans="12:18" x14ac:dyDescent="0.55000000000000004">
      <c r="L332" s="54"/>
      <c r="M332" s="54"/>
      <c r="N332" s="55"/>
      <c r="O332" s="54"/>
      <c r="P332" s="54"/>
      <c r="Q332" s="54"/>
      <c r="R332" s="54"/>
    </row>
    <row r="333" spans="12:18" x14ac:dyDescent="0.55000000000000004">
      <c r="L333" s="54"/>
      <c r="M333" s="54"/>
      <c r="N333" s="55"/>
      <c r="O333" s="54"/>
      <c r="P333" s="54"/>
      <c r="Q333" s="54"/>
      <c r="R333" s="54"/>
    </row>
    <row r="334" spans="12:18" x14ac:dyDescent="0.55000000000000004">
      <c r="L334" s="54"/>
      <c r="M334" s="54"/>
      <c r="N334" s="55"/>
      <c r="O334" s="54"/>
      <c r="P334" s="54"/>
      <c r="Q334" s="54"/>
      <c r="R334" s="54"/>
    </row>
    <row r="335" spans="12:18" x14ac:dyDescent="0.55000000000000004">
      <c r="L335" s="54"/>
      <c r="M335" s="54"/>
      <c r="N335" s="55"/>
      <c r="O335" s="54"/>
      <c r="P335" s="54"/>
      <c r="Q335" s="54"/>
      <c r="R335" s="54"/>
    </row>
    <row r="336" spans="12:18" x14ac:dyDescent="0.55000000000000004">
      <c r="L336" s="54"/>
      <c r="M336" s="54"/>
      <c r="N336" s="55"/>
      <c r="O336" s="54"/>
      <c r="P336" s="54"/>
      <c r="Q336" s="54"/>
      <c r="R336" s="54"/>
    </row>
    <row r="337" spans="12:18" x14ac:dyDescent="0.55000000000000004">
      <c r="L337" s="54"/>
      <c r="M337" s="54"/>
      <c r="N337" s="55"/>
      <c r="O337" s="54"/>
      <c r="P337" s="54"/>
      <c r="Q337" s="54"/>
      <c r="R337" s="54"/>
    </row>
    <row r="338" spans="12:18" x14ac:dyDescent="0.55000000000000004">
      <c r="L338" s="54"/>
      <c r="M338" s="54"/>
      <c r="N338" s="55"/>
      <c r="O338" s="54"/>
      <c r="P338" s="54"/>
      <c r="Q338" s="54"/>
      <c r="R338" s="54"/>
    </row>
    <row r="339" spans="12:18" x14ac:dyDescent="0.55000000000000004">
      <c r="L339" s="54"/>
      <c r="M339" s="54"/>
      <c r="N339" s="55"/>
      <c r="O339" s="54"/>
      <c r="P339" s="54"/>
      <c r="Q339" s="54"/>
      <c r="R339" s="54"/>
    </row>
    <row r="340" spans="12:18" x14ac:dyDescent="0.55000000000000004">
      <c r="L340" s="54"/>
      <c r="M340" s="54"/>
      <c r="N340" s="55"/>
      <c r="O340" s="54"/>
      <c r="P340" s="54"/>
      <c r="Q340" s="54"/>
      <c r="R340" s="54"/>
    </row>
    <row r="341" spans="12:18" x14ac:dyDescent="0.55000000000000004">
      <c r="L341" s="54"/>
      <c r="M341" s="54"/>
      <c r="N341" s="55"/>
      <c r="O341" s="54"/>
      <c r="P341" s="54"/>
      <c r="Q341" s="54"/>
      <c r="R341" s="54"/>
    </row>
    <row r="342" spans="12:18" x14ac:dyDescent="0.55000000000000004">
      <c r="L342" s="54"/>
      <c r="M342" s="54"/>
      <c r="N342" s="55"/>
      <c r="O342" s="54"/>
      <c r="P342" s="54"/>
      <c r="Q342" s="54"/>
      <c r="R342" s="54"/>
    </row>
    <row r="343" spans="12:18" x14ac:dyDescent="0.55000000000000004">
      <c r="L343" s="54"/>
      <c r="M343" s="54"/>
      <c r="N343" s="55"/>
      <c r="O343" s="54"/>
      <c r="P343" s="54"/>
      <c r="Q343" s="54"/>
      <c r="R343" s="54"/>
    </row>
    <row r="344" spans="12:18" x14ac:dyDescent="0.55000000000000004">
      <c r="L344" s="54"/>
      <c r="M344" s="54"/>
      <c r="N344" s="55"/>
      <c r="O344" s="54"/>
      <c r="P344" s="54"/>
      <c r="Q344" s="54"/>
      <c r="R344" s="54"/>
    </row>
    <row r="345" spans="12:18" x14ac:dyDescent="0.55000000000000004">
      <c r="L345" s="54"/>
      <c r="M345" s="54"/>
      <c r="N345" s="55"/>
      <c r="O345" s="54"/>
      <c r="P345" s="54"/>
      <c r="Q345" s="54"/>
      <c r="R345" s="54"/>
    </row>
    <row r="346" spans="12:18" x14ac:dyDescent="0.55000000000000004">
      <c r="L346" s="54"/>
      <c r="M346" s="54"/>
      <c r="N346" s="55"/>
      <c r="O346" s="54"/>
      <c r="P346" s="54"/>
      <c r="Q346" s="54"/>
      <c r="R346" s="54"/>
    </row>
    <row r="347" spans="12:18" x14ac:dyDescent="0.55000000000000004">
      <c r="L347" s="54"/>
      <c r="M347" s="54"/>
      <c r="N347" s="55"/>
      <c r="O347" s="54"/>
      <c r="P347" s="54"/>
      <c r="Q347" s="54"/>
      <c r="R347" s="54"/>
    </row>
    <row r="348" spans="12:18" x14ac:dyDescent="0.55000000000000004">
      <c r="L348" s="54"/>
      <c r="M348" s="54"/>
      <c r="N348" s="55"/>
      <c r="O348" s="54"/>
      <c r="P348" s="54"/>
      <c r="Q348" s="54"/>
      <c r="R348" s="54"/>
    </row>
    <row r="349" spans="12:18" x14ac:dyDescent="0.55000000000000004">
      <c r="L349" s="54"/>
      <c r="M349" s="54"/>
      <c r="N349" s="55"/>
      <c r="O349" s="54"/>
      <c r="P349" s="54"/>
      <c r="Q349" s="54"/>
      <c r="R349" s="54"/>
    </row>
    <row r="350" spans="12:18" x14ac:dyDescent="0.55000000000000004">
      <c r="L350" s="54"/>
      <c r="M350" s="54"/>
      <c r="N350" s="55"/>
      <c r="O350" s="54"/>
      <c r="P350" s="54"/>
      <c r="Q350" s="54"/>
      <c r="R350" s="54"/>
    </row>
    <row r="351" spans="12:18" x14ac:dyDescent="0.55000000000000004">
      <c r="L351" s="54"/>
      <c r="M351" s="54"/>
      <c r="N351" s="55"/>
      <c r="O351" s="54"/>
      <c r="P351" s="54"/>
      <c r="Q351" s="54"/>
      <c r="R351" s="54"/>
    </row>
    <row r="352" spans="12:18" x14ac:dyDescent="0.55000000000000004">
      <c r="L352" s="54"/>
      <c r="M352" s="54"/>
      <c r="N352" s="55"/>
      <c r="O352" s="54"/>
      <c r="P352" s="54"/>
      <c r="Q352" s="54"/>
      <c r="R352" s="54"/>
    </row>
    <row r="353" spans="12:18" x14ac:dyDescent="0.55000000000000004">
      <c r="L353" s="54"/>
      <c r="M353" s="54"/>
      <c r="N353" s="55"/>
      <c r="O353" s="54"/>
      <c r="P353" s="54"/>
      <c r="Q353" s="54"/>
      <c r="R353" s="54"/>
    </row>
    <row r="354" spans="12:18" x14ac:dyDescent="0.55000000000000004">
      <c r="L354" s="54"/>
      <c r="M354" s="54"/>
      <c r="N354" s="55"/>
      <c r="O354" s="54"/>
      <c r="P354" s="54"/>
      <c r="Q354" s="54"/>
      <c r="R354" s="54"/>
    </row>
    <row r="355" spans="12:18" x14ac:dyDescent="0.55000000000000004">
      <c r="L355" s="54"/>
      <c r="M355" s="54"/>
      <c r="N355" s="55"/>
      <c r="O355" s="54"/>
      <c r="P355" s="54"/>
      <c r="Q355" s="54"/>
      <c r="R355" s="54"/>
    </row>
    <row r="356" spans="12:18" x14ac:dyDescent="0.55000000000000004">
      <c r="L356" s="54"/>
      <c r="M356" s="54"/>
      <c r="N356" s="55"/>
      <c r="O356" s="54"/>
      <c r="P356" s="54"/>
      <c r="Q356" s="54"/>
      <c r="R356" s="54"/>
    </row>
    <row r="357" spans="12:18" x14ac:dyDescent="0.55000000000000004">
      <c r="L357" s="54"/>
      <c r="M357" s="54"/>
      <c r="N357" s="55"/>
      <c r="O357" s="54"/>
      <c r="P357" s="54"/>
      <c r="Q357" s="54"/>
      <c r="R357" s="54"/>
    </row>
    <row r="358" spans="12:18" x14ac:dyDescent="0.55000000000000004">
      <c r="L358" s="54"/>
      <c r="M358" s="54"/>
      <c r="N358" s="55"/>
      <c r="O358" s="54"/>
      <c r="P358" s="54"/>
      <c r="Q358" s="54"/>
      <c r="R358" s="54"/>
    </row>
    <row r="359" spans="12:18" x14ac:dyDescent="0.55000000000000004">
      <c r="L359" s="54"/>
      <c r="M359" s="54"/>
      <c r="N359" s="55"/>
      <c r="O359" s="54"/>
      <c r="P359" s="54"/>
      <c r="Q359" s="54"/>
      <c r="R359" s="54"/>
    </row>
    <row r="360" spans="12:18" x14ac:dyDescent="0.55000000000000004">
      <c r="L360" s="54"/>
      <c r="M360" s="54"/>
      <c r="N360" s="55"/>
      <c r="O360" s="54"/>
      <c r="P360" s="54"/>
      <c r="Q360" s="54"/>
      <c r="R360" s="54"/>
    </row>
    <row r="361" spans="12:18" x14ac:dyDescent="0.55000000000000004">
      <c r="L361" s="54"/>
      <c r="M361" s="54"/>
      <c r="N361" s="55"/>
      <c r="O361" s="54"/>
      <c r="P361" s="54"/>
      <c r="Q361" s="54"/>
      <c r="R361" s="54"/>
    </row>
    <row r="362" spans="12:18" x14ac:dyDescent="0.55000000000000004">
      <c r="L362" s="54"/>
      <c r="M362" s="54"/>
      <c r="N362" s="55"/>
      <c r="O362" s="54"/>
      <c r="P362" s="54"/>
      <c r="Q362" s="54"/>
      <c r="R362" s="54"/>
    </row>
    <row r="363" spans="12:18" x14ac:dyDescent="0.55000000000000004">
      <c r="L363" s="54"/>
      <c r="M363" s="54"/>
      <c r="N363" s="55"/>
      <c r="O363" s="54"/>
      <c r="P363" s="54"/>
      <c r="Q363" s="54"/>
      <c r="R363" s="54"/>
    </row>
    <row r="364" spans="12:18" x14ac:dyDescent="0.55000000000000004">
      <c r="L364" s="54"/>
      <c r="M364" s="54"/>
      <c r="N364" s="55"/>
      <c r="O364" s="54"/>
      <c r="P364" s="54"/>
      <c r="Q364" s="54"/>
      <c r="R364" s="54"/>
    </row>
    <row r="365" spans="12:18" x14ac:dyDescent="0.55000000000000004">
      <c r="L365" s="54"/>
      <c r="M365" s="54"/>
      <c r="N365" s="55"/>
      <c r="O365" s="54"/>
      <c r="P365" s="54"/>
      <c r="Q365" s="54"/>
      <c r="R365" s="54"/>
    </row>
    <row r="366" spans="12:18" x14ac:dyDescent="0.55000000000000004">
      <c r="L366" s="54"/>
      <c r="M366" s="54"/>
      <c r="N366" s="55"/>
      <c r="O366" s="54"/>
      <c r="P366" s="54"/>
      <c r="Q366" s="54"/>
      <c r="R366" s="54"/>
    </row>
    <row r="367" spans="12:18" x14ac:dyDescent="0.55000000000000004">
      <c r="L367" s="54"/>
      <c r="M367" s="54"/>
      <c r="N367" s="55"/>
      <c r="O367" s="54"/>
      <c r="P367" s="54"/>
      <c r="Q367" s="54"/>
      <c r="R367" s="54"/>
    </row>
    <row r="368" spans="12:18" x14ac:dyDescent="0.55000000000000004">
      <c r="L368" s="54"/>
      <c r="M368" s="54"/>
      <c r="N368" s="55"/>
      <c r="O368" s="54"/>
      <c r="P368" s="54"/>
      <c r="Q368" s="54"/>
      <c r="R368" s="54"/>
    </row>
    <row r="369" spans="12:18" x14ac:dyDescent="0.55000000000000004">
      <c r="L369" s="54"/>
      <c r="M369" s="54"/>
      <c r="N369" s="55"/>
      <c r="O369" s="54"/>
      <c r="P369" s="54"/>
      <c r="Q369" s="54"/>
      <c r="R369" s="54"/>
    </row>
    <row r="370" spans="12:18" x14ac:dyDescent="0.55000000000000004">
      <c r="L370" s="54"/>
      <c r="M370" s="54"/>
      <c r="N370" s="55"/>
      <c r="O370" s="54"/>
      <c r="P370" s="54"/>
      <c r="Q370" s="54"/>
      <c r="R370" s="54"/>
    </row>
    <row r="371" spans="12:18" x14ac:dyDescent="0.55000000000000004">
      <c r="L371" s="54"/>
      <c r="M371" s="54"/>
      <c r="N371" s="55"/>
      <c r="O371" s="54"/>
      <c r="P371" s="54"/>
      <c r="Q371" s="54"/>
      <c r="R371" s="54"/>
    </row>
    <row r="372" spans="12:18" x14ac:dyDescent="0.55000000000000004">
      <c r="L372" s="54"/>
      <c r="M372" s="54"/>
      <c r="N372" s="55"/>
      <c r="O372" s="54"/>
      <c r="P372" s="54"/>
      <c r="Q372" s="54"/>
      <c r="R372" s="54"/>
    </row>
    <row r="373" spans="12:18" x14ac:dyDescent="0.55000000000000004">
      <c r="L373" s="54"/>
      <c r="M373" s="54"/>
      <c r="N373" s="55"/>
      <c r="O373" s="54"/>
      <c r="P373" s="54"/>
      <c r="Q373" s="54"/>
      <c r="R373" s="54"/>
    </row>
    <row r="374" spans="12:18" x14ac:dyDescent="0.55000000000000004">
      <c r="L374" s="54"/>
      <c r="M374" s="54"/>
      <c r="N374" s="55"/>
      <c r="O374" s="54"/>
      <c r="P374" s="54"/>
      <c r="Q374" s="54"/>
      <c r="R374" s="54"/>
    </row>
    <row r="375" spans="12:18" x14ac:dyDescent="0.55000000000000004">
      <c r="L375" s="54"/>
      <c r="M375" s="54"/>
      <c r="N375" s="55"/>
      <c r="O375" s="54"/>
      <c r="P375" s="54"/>
      <c r="Q375" s="54"/>
      <c r="R375" s="54"/>
    </row>
    <row r="376" spans="12:18" x14ac:dyDescent="0.55000000000000004">
      <c r="L376" s="54"/>
      <c r="M376" s="54"/>
      <c r="N376" s="55"/>
      <c r="O376" s="54"/>
      <c r="P376" s="54"/>
      <c r="Q376" s="54"/>
      <c r="R376" s="54"/>
    </row>
    <row r="377" spans="12:18" x14ac:dyDescent="0.55000000000000004">
      <c r="L377" s="54"/>
      <c r="M377" s="54"/>
      <c r="N377" s="55"/>
      <c r="O377" s="54"/>
      <c r="P377" s="54"/>
      <c r="Q377" s="54"/>
      <c r="R377" s="54"/>
    </row>
    <row r="378" spans="12:18" x14ac:dyDescent="0.55000000000000004">
      <c r="L378" s="54"/>
      <c r="M378" s="54"/>
      <c r="N378" s="55"/>
      <c r="O378" s="54"/>
      <c r="P378" s="54"/>
      <c r="Q378" s="54"/>
      <c r="R378" s="54"/>
    </row>
    <row r="379" spans="12:18" x14ac:dyDescent="0.55000000000000004">
      <c r="L379" s="54"/>
      <c r="M379" s="54"/>
      <c r="N379" s="55"/>
      <c r="O379" s="54"/>
      <c r="P379" s="54"/>
      <c r="Q379" s="54"/>
      <c r="R379" s="54"/>
    </row>
    <row r="380" spans="12:18" x14ac:dyDescent="0.55000000000000004">
      <c r="L380" s="54"/>
      <c r="M380" s="54"/>
      <c r="N380" s="55"/>
      <c r="O380" s="54"/>
      <c r="P380" s="54"/>
      <c r="Q380" s="54"/>
      <c r="R380" s="54"/>
    </row>
    <row r="381" spans="12:18" x14ac:dyDescent="0.55000000000000004">
      <c r="L381" s="54"/>
      <c r="M381" s="54"/>
      <c r="N381" s="55"/>
      <c r="O381" s="54"/>
      <c r="P381" s="54"/>
      <c r="Q381" s="54"/>
      <c r="R381" s="54"/>
    </row>
    <row r="382" spans="12:18" x14ac:dyDescent="0.55000000000000004">
      <c r="L382" s="54"/>
      <c r="M382" s="54"/>
      <c r="N382" s="55"/>
      <c r="O382" s="54"/>
      <c r="P382" s="54"/>
      <c r="Q382" s="54"/>
      <c r="R382" s="54"/>
    </row>
    <row r="383" spans="12:18" x14ac:dyDescent="0.55000000000000004">
      <c r="L383" s="54"/>
      <c r="M383" s="54"/>
      <c r="N383" s="55"/>
      <c r="O383" s="54"/>
      <c r="P383" s="54"/>
      <c r="Q383" s="54"/>
      <c r="R383" s="54"/>
    </row>
    <row r="384" spans="12:18" x14ac:dyDescent="0.55000000000000004">
      <c r="L384" s="54"/>
      <c r="M384" s="54"/>
      <c r="N384" s="55"/>
      <c r="O384" s="54"/>
      <c r="P384" s="54"/>
      <c r="Q384" s="54"/>
      <c r="R384" s="54"/>
    </row>
    <row r="385" spans="12:18" x14ac:dyDescent="0.55000000000000004">
      <c r="L385" s="54"/>
      <c r="M385" s="54"/>
      <c r="N385" s="55"/>
      <c r="O385" s="54"/>
      <c r="P385" s="54"/>
      <c r="Q385" s="54"/>
      <c r="R385" s="54"/>
    </row>
    <row r="386" spans="12:18" x14ac:dyDescent="0.55000000000000004">
      <c r="L386" s="54"/>
      <c r="M386" s="54"/>
      <c r="N386" s="55"/>
      <c r="O386" s="54"/>
      <c r="P386" s="54"/>
      <c r="Q386" s="54"/>
      <c r="R386" s="54"/>
    </row>
    <row r="387" spans="12:18" x14ac:dyDescent="0.55000000000000004">
      <c r="L387" s="54"/>
      <c r="M387" s="54"/>
      <c r="N387" s="55"/>
      <c r="O387" s="54"/>
      <c r="P387" s="54"/>
      <c r="Q387" s="54"/>
      <c r="R387" s="54"/>
    </row>
    <row r="388" spans="12:18" x14ac:dyDescent="0.55000000000000004">
      <c r="L388" s="54"/>
      <c r="M388" s="54"/>
      <c r="N388" s="55"/>
      <c r="O388" s="54"/>
      <c r="P388" s="54"/>
      <c r="Q388" s="54"/>
      <c r="R388" s="54"/>
    </row>
    <row r="389" spans="12:18" x14ac:dyDescent="0.55000000000000004">
      <c r="L389" s="54"/>
      <c r="M389" s="54"/>
      <c r="N389" s="55"/>
      <c r="O389" s="54"/>
      <c r="P389" s="54"/>
      <c r="Q389" s="54"/>
      <c r="R389" s="54"/>
    </row>
    <row r="390" spans="12:18" x14ac:dyDescent="0.55000000000000004">
      <c r="L390" s="54"/>
      <c r="M390" s="54"/>
      <c r="N390" s="55"/>
      <c r="O390" s="54"/>
      <c r="P390" s="54"/>
      <c r="Q390" s="54"/>
      <c r="R390" s="54"/>
    </row>
    <row r="391" spans="12:18" x14ac:dyDescent="0.55000000000000004">
      <c r="L391" s="54"/>
      <c r="M391" s="54"/>
      <c r="N391" s="55"/>
      <c r="O391" s="54"/>
      <c r="P391" s="54"/>
      <c r="Q391" s="54"/>
      <c r="R391" s="54"/>
    </row>
    <row r="392" spans="12:18" x14ac:dyDescent="0.55000000000000004">
      <c r="L392" s="54"/>
      <c r="M392" s="54"/>
      <c r="N392" s="55"/>
      <c r="O392" s="54"/>
      <c r="P392" s="54"/>
      <c r="Q392" s="54"/>
      <c r="R392" s="54"/>
    </row>
    <row r="393" spans="12:18" x14ac:dyDescent="0.55000000000000004">
      <c r="L393" s="54"/>
      <c r="M393" s="54"/>
      <c r="N393" s="55"/>
      <c r="O393" s="54"/>
      <c r="P393" s="54"/>
      <c r="Q393" s="54"/>
      <c r="R393" s="54"/>
    </row>
    <row r="394" spans="12:18" x14ac:dyDescent="0.55000000000000004">
      <c r="L394" s="54"/>
      <c r="M394" s="54"/>
      <c r="N394" s="55"/>
      <c r="O394" s="54"/>
      <c r="P394" s="54"/>
      <c r="Q394" s="54"/>
      <c r="R394" s="54"/>
    </row>
    <row r="395" spans="12:18" x14ac:dyDescent="0.55000000000000004">
      <c r="L395" s="54"/>
      <c r="M395" s="54"/>
      <c r="N395" s="55"/>
      <c r="O395" s="54"/>
      <c r="P395" s="54"/>
      <c r="Q395" s="54"/>
      <c r="R395" s="54"/>
    </row>
    <row r="396" spans="12:18" x14ac:dyDescent="0.55000000000000004">
      <c r="L396" s="54"/>
      <c r="M396" s="54"/>
      <c r="N396" s="55"/>
      <c r="O396" s="54"/>
      <c r="P396" s="54"/>
      <c r="Q396" s="54"/>
      <c r="R396" s="54"/>
    </row>
    <row r="397" spans="12:18" x14ac:dyDescent="0.55000000000000004">
      <c r="L397" s="54"/>
      <c r="M397" s="54"/>
      <c r="N397" s="55"/>
      <c r="O397" s="54"/>
      <c r="P397" s="54"/>
      <c r="Q397" s="54"/>
      <c r="R397" s="54"/>
    </row>
    <row r="398" spans="12:18" x14ac:dyDescent="0.55000000000000004">
      <c r="L398" s="54"/>
      <c r="M398" s="54"/>
      <c r="N398" s="55"/>
      <c r="O398" s="54"/>
      <c r="P398" s="54"/>
      <c r="Q398" s="54"/>
      <c r="R398" s="54"/>
    </row>
    <row r="399" spans="12:18" x14ac:dyDescent="0.55000000000000004">
      <c r="L399" s="54"/>
      <c r="M399" s="54"/>
      <c r="N399" s="55"/>
      <c r="O399" s="54"/>
      <c r="P399" s="54"/>
      <c r="Q399" s="54"/>
      <c r="R399" s="54"/>
    </row>
    <row r="400" spans="12:18" x14ac:dyDescent="0.55000000000000004">
      <c r="L400" s="54"/>
      <c r="M400" s="54"/>
      <c r="N400" s="55"/>
      <c r="O400" s="54"/>
      <c r="P400" s="54"/>
      <c r="Q400" s="54"/>
      <c r="R400" s="54"/>
    </row>
    <row r="401" spans="12:18" x14ac:dyDescent="0.55000000000000004">
      <c r="L401" s="54"/>
      <c r="M401" s="54"/>
      <c r="N401" s="55"/>
      <c r="O401" s="54"/>
      <c r="P401" s="54"/>
      <c r="Q401" s="54"/>
      <c r="R401" s="54"/>
    </row>
    <row r="402" spans="12:18" x14ac:dyDescent="0.55000000000000004">
      <c r="L402" s="54"/>
      <c r="M402" s="54"/>
      <c r="N402" s="55"/>
      <c r="O402" s="54"/>
      <c r="P402" s="54"/>
      <c r="Q402" s="54"/>
      <c r="R402" s="54"/>
    </row>
    <row r="403" spans="12:18" x14ac:dyDescent="0.55000000000000004">
      <c r="L403" s="54"/>
      <c r="M403" s="54"/>
      <c r="N403" s="55"/>
      <c r="O403" s="54"/>
      <c r="P403" s="54"/>
      <c r="Q403" s="54"/>
      <c r="R403" s="54"/>
    </row>
    <row r="404" spans="12:18" x14ac:dyDescent="0.55000000000000004">
      <c r="L404" s="54"/>
      <c r="M404" s="54"/>
      <c r="N404" s="55"/>
      <c r="O404" s="54"/>
      <c r="P404" s="54"/>
      <c r="Q404" s="54"/>
      <c r="R404" s="54"/>
    </row>
    <row r="405" spans="12:18" x14ac:dyDescent="0.55000000000000004">
      <c r="L405" s="54"/>
      <c r="M405" s="54"/>
      <c r="N405" s="55"/>
      <c r="O405" s="54"/>
      <c r="P405" s="54"/>
      <c r="Q405" s="54"/>
      <c r="R405" s="54"/>
    </row>
    <row r="406" spans="12:18" x14ac:dyDescent="0.55000000000000004">
      <c r="L406" s="54"/>
      <c r="M406" s="54"/>
      <c r="N406" s="55"/>
      <c r="O406" s="54"/>
      <c r="P406" s="54"/>
      <c r="Q406" s="54"/>
      <c r="R406" s="54"/>
    </row>
    <row r="407" spans="12:18" x14ac:dyDescent="0.55000000000000004">
      <c r="L407" s="54"/>
      <c r="M407" s="54"/>
      <c r="N407" s="55"/>
      <c r="O407" s="54"/>
      <c r="P407" s="54"/>
      <c r="Q407" s="54"/>
      <c r="R407" s="54"/>
    </row>
    <row r="408" spans="12:18" x14ac:dyDescent="0.55000000000000004">
      <c r="L408" s="54"/>
      <c r="M408" s="54"/>
      <c r="N408" s="55"/>
      <c r="O408" s="54"/>
      <c r="P408" s="54"/>
      <c r="Q408" s="54"/>
      <c r="R408" s="54"/>
    </row>
    <row r="409" spans="12:18" x14ac:dyDescent="0.55000000000000004">
      <c r="L409" s="54"/>
      <c r="M409" s="54"/>
      <c r="N409" s="55"/>
      <c r="O409" s="54"/>
      <c r="P409" s="54"/>
      <c r="Q409" s="54"/>
      <c r="R409" s="54"/>
    </row>
    <row r="410" spans="12:18" x14ac:dyDescent="0.55000000000000004">
      <c r="L410" s="54"/>
      <c r="M410" s="54"/>
      <c r="N410" s="55"/>
      <c r="O410" s="54"/>
      <c r="P410" s="54"/>
      <c r="Q410" s="54"/>
      <c r="R410" s="54"/>
    </row>
    <row r="411" spans="12:18" x14ac:dyDescent="0.55000000000000004">
      <c r="L411" s="54"/>
      <c r="M411" s="54"/>
      <c r="N411" s="55"/>
      <c r="O411" s="54"/>
      <c r="P411" s="54"/>
      <c r="Q411" s="54"/>
      <c r="R411" s="54"/>
    </row>
    <row r="412" spans="12:18" x14ac:dyDescent="0.55000000000000004">
      <c r="L412" s="54"/>
      <c r="M412" s="54"/>
      <c r="N412" s="55"/>
      <c r="O412" s="54"/>
      <c r="P412" s="54"/>
      <c r="Q412" s="54"/>
      <c r="R412" s="54"/>
    </row>
    <row r="413" spans="12:18" x14ac:dyDescent="0.55000000000000004">
      <c r="L413" s="54"/>
      <c r="M413" s="54"/>
      <c r="N413" s="55"/>
      <c r="O413" s="54"/>
      <c r="P413" s="54"/>
      <c r="Q413" s="54"/>
      <c r="R413" s="54"/>
    </row>
    <row r="414" spans="12:18" x14ac:dyDescent="0.55000000000000004">
      <c r="L414" s="54"/>
      <c r="M414" s="54"/>
      <c r="N414" s="55"/>
      <c r="O414" s="54"/>
      <c r="P414" s="54"/>
      <c r="Q414" s="54"/>
      <c r="R414" s="54"/>
    </row>
    <row r="415" spans="12:18" x14ac:dyDescent="0.55000000000000004">
      <c r="L415" s="54"/>
      <c r="M415" s="54"/>
      <c r="N415" s="55"/>
      <c r="O415" s="54"/>
      <c r="P415" s="54"/>
      <c r="Q415" s="54"/>
      <c r="R415" s="54"/>
    </row>
    <row r="416" spans="12:18" x14ac:dyDescent="0.55000000000000004">
      <c r="L416" s="54"/>
      <c r="M416" s="54"/>
      <c r="N416" s="55"/>
      <c r="O416" s="54"/>
      <c r="P416" s="54"/>
      <c r="Q416" s="54"/>
      <c r="R416" s="54"/>
    </row>
    <row r="417" spans="12:18" x14ac:dyDescent="0.55000000000000004">
      <c r="L417" s="54"/>
      <c r="M417" s="54"/>
      <c r="N417" s="55"/>
      <c r="O417" s="54"/>
      <c r="P417" s="54"/>
      <c r="Q417" s="54"/>
      <c r="R417" s="54"/>
    </row>
    <row r="418" spans="12:18" x14ac:dyDescent="0.55000000000000004">
      <c r="L418" s="54"/>
      <c r="M418" s="54"/>
      <c r="N418" s="55"/>
      <c r="O418" s="54"/>
      <c r="P418" s="54"/>
      <c r="Q418" s="54"/>
      <c r="R418" s="54"/>
    </row>
    <row r="419" spans="12:18" x14ac:dyDescent="0.55000000000000004">
      <c r="L419" s="54"/>
      <c r="M419" s="54"/>
      <c r="N419" s="55"/>
      <c r="O419" s="54"/>
      <c r="P419" s="54"/>
      <c r="Q419" s="54"/>
      <c r="R419" s="54"/>
    </row>
    <row r="420" spans="12:18" x14ac:dyDescent="0.55000000000000004">
      <c r="L420" s="54"/>
      <c r="M420" s="54"/>
      <c r="N420" s="55"/>
      <c r="O420" s="54"/>
      <c r="P420" s="54"/>
      <c r="Q420" s="54"/>
      <c r="R420" s="54"/>
    </row>
    <row r="421" spans="12:18" x14ac:dyDescent="0.55000000000000004">
      <c r="L421" s="54"/>
      <c r="M421" s="54"/>
      <c r="N421" s="55"/>
      <c r="O421" s="54"/>
      <c r="P421" s="54"/>
      <c r="Q421" s="54"/>
      <c r="R421" s="54"/>
    </row>
    <row r="422" spans="12:18" x14ac:dyDescent="0.55000000000000004">
      <c r="L422" s="54"/>
      <c r="M422" s="54"/>
      <c r="N422" s="55"/>
      <c r="O422" s="54"/>
      <c r="P422" s="54"/>
      <c r="Q422" s="54"/>
      <c r="R422" s="54"/>
    </row>
    <row r="423" spans="12:18" x14ac:dyDescent="0.55000000000000004">
      <c r="L423" s="54"/>
      <c r="M423" s="54"/>
      <c r="N423" s="55"/>
      <c r="O423" s="54"/>
      <c r="P423" s="54"/>
      <c r="Q423" s="54"/>
      <c r="R423" s="54"/>
    </row>
    <row r="424" spans="12:18" x14ac:dyDescent="0.55000000000000004">
      <c r="L424" s="54"/>
      <c r="M424" s="54"/>
      <c r="N424" s="55"/>
      <c r="O424" s="54"/>
      <c r="P424" s="54"/>
      <c r="Q424" s="54"/>
      <c r="R424" s="54"/>
    </row>
    <row r="425" spans="12:18" x14ac:dyDescent="0.55000000000000004">
      <c r="L425" s="54"/>
      <c r="M425" s="54"/>
      <c r="N425" s="55"/>
      <c r="O425" s="54"/>
      <c r="P425" s="54"/>
      <c r="Q425" s="54"/>
      <c r="R425" s="54"/>
    </row>
    <row r="426" spans="12:18" x14ac:dyDescent="0.55000000000000004">
      <c r="L426" s="54"/>
      <c r="M426" s="54"/>
      <c r="N426" s="55"/>
      <c r="O426" s="54"/>
      <c r="P426" s="54"/>
      <c r="Q426" s="54"/>
      <c r="R426" s="54"/>
    </row>
    <row r="427" spans="12:18" x14ac:dyDescent="0.55000000000000004">
      <c r="L427" s="54"/>
      <c r="M427" s="54"/>
      <c r="N427" s="55"/>
      <c r="O427" s="54"/>
      <c r="P427" s="54"/>
      <c r="Q427" s="54"/>
      <c r="R427" s="54"/>
    </row>
    <row r="428" spans="12:18" x14ac:dyDescent="0.55000000000000004">
      <c r="L428" s="54"/>
      <c r="M428" s="54"/>
      <c r="N428" s="55"/>
      <c r="O428" s="54"/>
      <c r="P428" s="54"/>
      <c r="Q428" s="54"/>
      <c r="R428" s="54"/>
    </row>
    <row r="429" spans="12:18" x14ac:dyDescent="0.55000000000000004">
      <c r="L429" s="54"/>
      <c r="M429" s="54"/>
      <c r="N429" s="55"/>
      <c r="O429" s="54"/>
      <c r="P429" s="54"/>
      <c r="Q429" s="54"/>
      <c r="R429" s="54"/>
    </row>
    <row r="430" spans="12:18" x14ac:dyDescent="0.55000000000000004">
      <c r="L430" s="54"/>
      <c r="M430" s="54"/>
      <c r="N430" s="55"/>
      <c r="O430" s="54"/>
      <c r="P430" s="54"/>
      <c r="Q430" s="54"/>
      <c r="R430" s="54"/>
    </row>
    <row r="431" spans="12:18" x14ac:dyDescent="0.55000000000000004">
      <c r="L431" s="54"/>
      <c r="M431" s="54"/>
      <c r="N431" s="55"/>
      <c r="O431" s="54"/>
      <c r="P431" s="54"/>
      <c r="Q431" s="54"/>
      <c r="R431" s="54"/>
    </row>
    <row r="432" spans="12:18" x14ac:dyDescent="0.55000000000000004">
      <c r="L432" s="54"/>
      <c r="M432" s="54"/>
      <c r="N432" s="55"/>
      <c r="O432" s="54"/>
      <c r="P432" s="54"/>
      <c r="Q432" s="54"/>
      <c r="R432" s="54"/>
    </row>
    <row r="433" spans="12:18" x14ac:dyDescent="0.55000000000000004">
      <c r="L433" s="54"/>
      <c r="M433" s="54"/>
      <c r="N433" s="55"/>
      <c r="O433" s="54"/>
      <c r="P433" s="54"/>
      <c r="Q433" s="54"/>
      <c r="R433" s="54"/>
    </row>
    <row r="434" spans="12:18" x14ac:dyDescent="0.55000000000000004">
      <c r="L434" s="54"/>
      <c r="M434" s="54"/>
      <c r="N434" s="55"/>
      <c r="O434" s="54"/>
      <c r="P434" s="54"/>
      <c r="Q434" s="54"/>
      <c r="R434" s="54"/>
    </row>
    <row r="435" spans="12:18" x14ac:dyDescent="0.55000000000000004">
      <c r="L435" s="54"/>
      <c r="M435" s="54"/>
      <c r="N435" s="55"/>
      <c r="O435" s="54"/>
      <c r="P435" s="54"/>
      <c r="Q435" s="54"/>
      <c r="R435" s="54"/>
    </row>
    <row r="436" spans="12:18" x14ac:dyDescent="0.55000000000000004">
      <c r="L436" s="54"/>
      <c r="M436" s="54"/>
      <c r="N436" s="55"/>
      <c r="O436" s="54"/>
      <c r="P436" s="54"/>
      <c r="Q436" s="54"/>
      <c r="R436" s="54"/>
    </row>
    <row r="437" spans="12:18" x14ac:dyDescent="0.55000000000000004">
      <c r="L437" s="54"/>
      <c r="M437" s="54"/>
      <c r="N437" s="55"/>
      <c r="O437" s="54"/>
      <c r="P437" s="54"/>
      <c r="Q437" s="54"/>
      <c r="R437" s="54"/>
    </row>
    <row r="438" spans="12:18" x14ac:dyDescent="0.55000000000000004">
      <c r="L438" s="54"/>
      <c r="M438" s="54"/>
      <c r="N438" s="55"/>
      <c r="O438" s="54"/>
      <c r="P438" s="54"/>
      <c r="Q438" s="54"/>
      <c r="R438" s="54"/>
    </row>
    <row r="439" spans="12:18" x14ac:dyDescent="0.55000000000000004">
      <c r="L439" s="54"/>
      <c r="M439" s="54"/>
      <c r="N439" s="55"/>
      <c r="O439" s="54"/>
      <c r="P439" s="54"/>
      <c r="Q439" s="54"/>
      <c r="R439" s="54"/>
    </row>
    <row r="440" spans="12:18" x14ac:dyDescent="0.55000000000000004">
      <c r="L440" s="54"/>
      <c r="M440" s="54"/>
      <c r="N440" s="55"/>
      <c r="O440" s="54"/>
      <c r="P440" s="54"/>
      <c r="Q440" s="54"/>
      <c r="R440" s="54"/>
    </row>
    <row r="441" spans="12:18" x14ac:dyDescent="0.55000000000000004">
      <c r="L441" s="54"/>
      <c r="M441" s="54"/>
      <c r="N441" s="55"/>
      <c r="O441" s="54"/>
      <c r="P441" s="54"/>
      <c r="Q441" s="54"/>
      <c r="R441" s="54"/>
    </row>
    <row r="442" spans="12:18" x14ac:dyDescent="0.55000000000000004">
      <c r="L442" s="54"/>
      <c r="M442" s="54"/>
      <c r="N442" s="55"/>
      <c r="O442" s="54"/>
      <c r="P442" s="54"/>
      <c r="Q442" s="54"/>
      <c r="R442" s="54"/>
    </row>
    <row r="443" spans="12:18" x14ac:dyDescent="0.55000000000000004">
      <c r="L443" s="54"/>
      <c r="M443" s="54"/>
      <c r="N443" s="55"/>
      <c r="O443" s="54"/>
      <c r="P443" s="54"/>
      <c r="Q443" s="54"/>
      <c r="R443" s="54"/>
    </row>
    <row r="444" spans="12:18" x14ac:dyDescent="0.55000000000000004">
      <c r="L444" s="54"/>
      <c r="M444" s="54"/>
      <c r="N444" s="55"/>
      <c r="O444" s="54"/>
      <c r="P444" s="54"/>
      <c r="Q444" s="54"/>
      <c r="R444" s="54"/>
    </row>
    <row r="445" spans="12:18" x14ac:dyDescent="0.55000000000000004">
      <c r="L445" s="54"/>
      <c r="M445" s="54"/>
      <c r="N445" s="55"/>
      <c r="O445" s="54"/>
      <c r="P445" s="54"/>
      <c r="Q445" s="54"/>
      <c r="R445" s="54"/>
    </row>
    <row r="446" spans="12:18" x14ac:dyDescent="0.55000000000000004">
      <c r="L446" s="54"/>
      <c r="M446" s="54"/>
      <c r="N446" s="55"/>
      <c r="O446" s="54"/>
      <c r="P446" s="54"/>
      <c r="Q446" s="54"/>
      <c r="R446" s="54"/>
    </row>
    <row r="447" spans="12:18" x14ac:dyDescent="0.55000000000000004">
      <c r="L447" s="54"/>
      <c r="M447" s="54"/>
      <c r="N447" s="55"/>
      <c r="O447" s="54"/>
      <c r="P447" s="54"/>
      <c r="Q447" s="54"/>
      <c r="R447" s="54"/>
    </row>
    <row r="448" spans="12:18" x14ac:dyDescent="0.55000000000000004">
      <c r="L448" s="54"/>
      <c r="M448" s="54"/>
      <c r="N448" s="55"/>
      <c r="O448" s="54"/>
      <c r="P448" s="54"/>
      <c r="Q448" s="54"/>
      <c r="R448" s="54"/>
    </row>
    <row r="449" spans="12:18" x14ac:dyDescent="0.55000000000000004">
      <c r="L449" s="54"/>
      <c r="M449" s="54"/>
      <c r="N449" s="55"/>
      <c r="O449" s="54"/>
      <c r="P449" s="54"/>
      <c r="Q449" s="54"/>
      <c r="R449" s="54"/>
    </row>
    <row r="450" spans="12:18" x14ac:dyDescent="0.55000000000000004">
      <c r="L450" s="54"/>
      <c r="M450" s="54"/>
      <c r="N450" s="55"/>
      <c r="O450" s="54"/>
      <c r="P450" s="54"/>
      <c r="Q450" s="54"/>
      <c r="R450" s="54"/>
    </row>
    <row r="451" spans="12:18" x14ac:dyDescent="0.55000000000000004">
      <c r="L451" s="54"/>
      <c r="M451" s="54"/>
      <c r="N451" s="55"/>
      <c r="O451" s="54"/>
      <c r="P451" s="54"/>
      <c r="Q451" s="54"/>
      <c r="R451" s="54"/>
    </row>
    <row r="452" spans="12:18" x14ac:dyDescent="0.55000000000000004">
      <c r="L452" s="54"/>
      <c r="M452" s="54"/>
      <c r="N452" s="55"/>
      <c r="O452" s="54"/>
      <c r="P452" s="54"/>
      <c r="Q452" s="54"/>
      <c r="R452" s="54"/>
    </row>
    <row r="453" spans="12:18" x14ac:dyDescent="0.55000000000000004">
      <c r="L453" s="54"/>
      <c r="M453" s="54"/>
      <c r="N453" s="55"/>
      <c r="O453" s="54"/>
      <c r="P453" s="54"/>
      <c r="Q453" s="54"/>
      <c r="R453" s="54"/>
    </row>
    <row r="454" spans="12:18" x14ac:dyDescent="0.55000000000000004">
      <c r="L454" s="54"/>
      <c r="M454" s="54"/>
      <c r="N454" s="55"/>
      <c r="O454" s="54"/>
      <c r="P454" s="54"/>
      <c r="Q454" s="54"/>
      <c r="R454" s="54"/>
    </row>
    <row r="455" spans="12:18" x14ac:dyDescent="0.55000000000000004">
      <c r="L455" s="54"/>
      <c r="M455" s="54"/>
      <c r="N455" s="55"/>
      <c r="O455" s="54"/>
      <c r="P455" s="54"/>
      <c r="Q455" s="54"/>
      <c r="R455" s="54"/>
    </row>
    <row r="456" spans="12:18" x14ac:dyDescent="0.55000000000000004">
      <c r="L456" s="54"/>
      <c r="M456" s="54"/>
      <c r="N456" s="55"/>
      <c r="O456" s="54"/>
      <c r="P456" s="54"/>
      <c r="Q456" s="54"/>
      <c r="R456" s="54"/>
    </row>
    <row r="457" spans="12:18" x14ac:dyDescent="0.55000000000000004">
      <c r="L457" s="54"/>
      <c r="M457" s="54"/>
      <c r="N457" s="55"/>
      <c r="O457" s="54"/>
      <c r="P457" s="54"/>
      <c r="Q457" s="54"/>
      <c r="R457" s="54"/>
    </row>
    <row r="458" spans="12:18" x14ac:dyDescent="0.55000000000000004">
      <c r="L458" s="54"/>
      <c r="M458" s="54"/>
      <c r="N458" s="55"/>
      <c r="O458" s="54"/>
      <c r="P458" s="54"/>
      <c r="Q458" s="54"/>
      <c r="R458" s="54"/>
    </row>
    <row r="459" spans="12:18" x14ac:dyDescent="0.55000000000000004">
      <c r="L459" s="54"/>
      <c r="M459" s="54"/>
      <c r="N459" s="55"/>
      <c r="O459" s="54"/>
      <c r="P459" s="54"/>
      <c r="Q459" s="54"/>
      <c r="R459" s="54"/>
    </row>
    <row r="460" spans="12:18" x14ac:dyDescent="0.55000000000000004">
      <c r="L460" s="54"/>
      <c r="M460" s="54"/>
      <c r="N460" s="55"/>
      <c r="O460" s="54"/>
      <c r="P460" s="54"/>
      <c r="Q460" s="54"/>
      <c r="R460" s="54"/>
    </row>
    <row r="461" spans="12:18" x14ac:dyDescent="0.55000000000000004">
      <c r="L461" s="54"/>
      <c r="M461" s="54"/>
      <c r="N461" s="55"/>
      <c r="O461" s="54"/>
      <c r="P461" s="54"/>
      <c r="Q461" s="54"/>
      <c r="R461" s="54"/>
    </row>
    <row r="462" spans="12:18" x14ac:dyDescent="0.55000000000000004">
      <c r="L462" s="54"/>
      <c r="M462" s="54"/>
      <c r="N462" s="55"/>
      <c r="O462" s="54"/>
      <c r="P462" s="54"/>
      <c r="Q462" s="54"/>
      <c r="R462" s="54"/>
    </row>
    <row r="463" spans="12:18" x14ac:dyDescent="0.55000000000000004">
      <c r="L463" s="54"/>
      <c r="M463" s="54"/>
      <c r="N463" s="55"/>
      <c r="O463" s="54"/>
      <c r="P463" s="54"/>
      <c r="Q463" s="54"/>
      <c r="R463" s="54"/>
    </row>
    <row r="464" spans="12:18" x14ac:dyDescent="0.55000000000000004">
      <c r="L464" s="54"/>
      <c r="M464" s="54"/>
      <c r="N464" s="55"/>
      <c r="O464" s="54"/>
      <c r="P464" s="54"/>
      <c r="Q464" s="54"/>
      <c r="R464" s="54"/>
    </row>
    <row r="465" spans="12:18" x14ac:dyDescent="0.55000000000000004">
      <c r="L465" s="54"/>
      <c r="M465" s="54"/>
      <c r="N465" s="55"/>
      <c r="O465" s="54"/>
      <c r="P465" s="54"/>
      <c r="Q465" s="54"/>
      <c r="R465" s="54"/>
    </row>
    <row r="466" spans="12:18" x14ac:dyDescent="0.55000000000000004">
      <c r="L466" s="54"/>
      <c r="M466" s="54"/>
      <c r="N466" s="55"/>
      <c r="O466" s="54"/>
      <c r="P466" s="54"/>
      <c r="Q466" s="54"/>
      <c r="R466" s="54"/>
    </row>
    <row r="467" spans="12:18" x14ac:dyDescent="0.55000000000000004">
      <c r="L467" s="54"/>
      <c r="M467" s="54"/>
      <c r="N467" s="55"/>
      <c r="O467" s="54"/>
      <c r="P467" s="54"/>
      <c r="Q467" s="54"/>
      <c r="R467" s="54"/>
    </row>
    <row r="468" spans="12:18" x14ac:dyDescent="0.55000000000000004">
      <c r="L468" s="54"/>
      <c r="M468" s="54"/>
      <c r="N468" s="55"/>
      <c r="O468" s="54"/>
      <c r="P468" s="54"/>
      <c r="Q468" s="54"/>
      <c r="R468" s="54"/>
    </row>
    <row r="469" spans="12:18" x14ac:dyDescent="0.55000000000000004">
      <c r="L469" s="54"/>
      <c r="M469" s="54"/>
      <c r="N469" s="55"/>
      <c r="O469" s="54"/>
      <c r="P469" s="54"/>
      <c r="Q469" s="54"/>
      <c r="R469" s="54"/>
    </row>
    <row r="470" spans="12:18" x14ac:dyDescent="0.55000000000000004">
      <c r="L470" s="54"/>
      <c r="M470" s="54"/>
      <c r="N470" s="55"/>
      <c r="O470" s="54"/>
      <c r="P470" s="54"/>
      <c r="Q470" s="54"/>
      <c r="R470" s="54"/>
    </row>
    <row r="471" spans="12:18" x14ac:dyDescent="0.55000000000000004">
      <c r="L471" s="54"/>
      <c r="M471" s="54"/>
      <c r="N471" s="55"/>
      <c r="O471" s="54"/>
      <c r="P471" s="54"/>
      <c r="Q471" s="54"/>
      <c r="R471" s="54"/>
    </row>
    <row r="472" spans="12:18" x14ac:dyDescent="0.55000000000000004">
      <c r="L472" s="54"/>
      <c r="M472" s="54"/>
      <c r="N472" s="55"/>
      <c r="O472" s="54"/>
      <c r="P472" s="54"/>
      <c r="Q472" s="54"/>
      <c r="R472" s="54"/>
    </row>
    <row r="473" spans="12:18" x14ac:dyDescent="0.55000000000000004">
      <c r="L473" s="54"/>
      <c r="M473" s="54"/>
      <c r="N473" s="55"/>
      <c r="O473" s="54"/>
      <c r="P473" s="54"/>
      <c r="Q473" s="54"/>
      <c r="R473" s="54"/>
    </row>
    <row r="474" spans="12:18" x14ac:dyDescent="0.55000000000000004">
      <c r="L474" s="54"/>
      <c r="M474" s="54"/>
      <c r="N474" s="55"/>
      <c r="O474" s="54"/>
      <c r="P474" s="54"/>
      <c r="Q474" s="54"/>
      <c r="R474" s="54"/>
    </row>
    <row r="475" spans="12:18" x14ac:dyDescent="0.55000000000000004">
      <c r="L475" s="54"/>
      <c r="M475" s="54"/>
      <c r="N475" s="55"/>
      <c r="O475" s="54"/>
      <c r="P475" s="54"/>
      <c r="Q475" s="54"/>
      <c r="R475" s="54"/>
    </row>
    <row r="476" spans="12:18" x14ac:dyDescent="0.55000000000000004">
      <c r="L476" s="54"/>
      <c r="M476" s="54"/>
      <c r="N476" s="55"/>
      <c r="O476" s="54"/>
      <c r="P476" s="54"/>
      <c r="Q476" s="54"/>
      <c r="R476" s="54"/>
    </row>
    <row r="477" spans="12:18" x14ac:dyDescent="0.55000000000000004">
      <c r="L477" s="54"/>
      <c r="M477" s="54"/>
      <c r="N477" s="55"/>
      <c r="O477" s="54"/>
      <c r="P477" s="54"/>
      <c r="Q477" s="54"/>
      <c r="R477" s="54"/>
    </row>
    <row r="478" spans="12:18" x14ac:dyDescent="0.55000000000000004">
      <c r="L478" s="54"/>
      <c r="M478" s="54"/>
      <c r="N478" s="55"/>
      <c r="O478" s="54"/>
      <c r="P478" s="54"/>
      <c r="Q478" s="54"/>
      <c r="R478" s="54"/>
    </row>
    <row r="479" spans="12:18" x14ac:dyDescent="0.55000000000000004">
      <c r="L479" s="54"/>
      <c r="M479" s="54"/>
      <c r="N479" s="55"/>
      <c r="O479" s="54"/>
      <c r="P479" s="54"/>
      <c r="Q479" s="54"/>
      <c r="R479" s="54"/>
    </row>
    <row r="480" spans="12:18" x14ac:dyDescent="0.55000000000000004">
      <c r="L480" s="54"/>
      <c r="M480" s="54"/>
      <c r="N480" s="55"/>
      <c r="O480" s="54"/>
      <c r="P480" s="54"/>
      <c r="Q480" s="54"/>
      <c r="R480" s="54"/>
    </row>
    <row r="481" spans="12:18" x14ac:dyDescent="0.55000000000000004">
      <c r="L481" s="54"/>
      <c r="M481" s="54"/>
      <c r="N481" s="55"/>
      <c r="O481" s="54"/>
      <c r="P481" s="54"/>
      <c r="Q481" s="54"/>
      <c r="R481" s="54"/>
    </row>
    <row r="482" spans="12:18" x14ac:dyDescent="0.55000000000000004">
      <c r="L482" s="54"/>
      <c r="M482" s="54"/>
      <c r="N482" s="55"/>
      <c r="O482" s="54"/>
      <c r="P482" s="54"/>
      <c r="Q482" s="54"/>
      <c r="R482" s="54"/>
    </row>
    <row r="483" spans="12:18" x14ac:dyDescent="0.55000000000000004">
      <c r="L483" s="54"/>
      <c r="M483" s="54"/>
      <c r="N483" s="55"/>
      <c r="O483" s="54"/>
      <c r="P483" s="54"/>
      <c r="Q483" s="54"/>
      <c r="R483" s="54"/>
    </row>
    <row r="484" spans="12:18" x14ac:dyDescent="0.55000000000000004">
      <c r="L484" s="54"/>
      <c r="M484" s="54"/>
      <c r="N484" s="55"/>
      <c r="O484" s="54"/>
      <c r="P484" s="54"/>
      <c r="Q484" s="54"/>
      <c r="R484" s="54"/>
    </row>
    <row r="485" spans="12:18" x14ac:dyDescent="0.55000000000000004">
      <c r="L485" s="54"/>
      <c r="M485" s="54"/>
      <c r="N485" s="55"/>
      <c r="O485" s="54"/>
      <c r="P485" s="54"/>
      <c r="Q485" s="54"/>
      <c r="R485" s="54"/>
    </row>
    <row r="486" spans="12:18" x14ac:dyDescent="0.55000000000000004">
      <c r="L486" s="54"/>
      <c r="M486" s="54"/>
      <c r="N486" s="55"/>
      <c r="O486" s="54"/>
      <c r="P486" s="54"/>
      <c r="Q486" s="54"/>
      <c r="R486" s="54"/>
    </row>
    <row r="487" spans="12:18" x14ac:dyDescent="0.55000000000000004">
      <c r="L487" s="54"/>
      <c r="M487" s="54"/>
      <c r="N487" s="55"/>
      <c r="O487" s="54"/>
      <c r="P487" s="54"/>
      <c r="Q487" s="54"/>
      <c r="R487" s="54"/>
    </row>
    <row r="488" spans="12:18" x14ac:dyDescent="0.55000000000000004">
      <c r="L488" s="54"/>
      <c r="M488" s="54"/>
      <c r="N488" s="55"/>
      <c r="O488" s="54"/>
      <c r="P488" s="54"/>
      <c r="Q488" s="54"/>
      <c r="R488" s="54"/>
    </row>
    <row r="489" spans="12:18" x14ac:dyDescent="0.55000000000000004">
      <c r="L489" s="54"/>
      <c r="M489" s="54"/>
      <c r="N489" s="55"/>
      <c r="O489" s="54"/>
      <c r="P489" s="54"/>
      <c r="Q489" s="54"/>
      <c r="R489" s="54"/>
    </row>
    <row r="490" spans="12:18" x14ac:dyDescent="0.55000000000000004">
      <c r="L490" s="54"/>
      <c r="M490" s="54"/>
      <c r="N490" s="55"/>
      <c r="O490" s="54"/>
      <c r="P490" s="54"/>
      <c r="Q490" s="54"/>
      <c r="R490" s="54"/>
    </row>
    <row r="491" spans="12:18" x14ac:dyDescent="0.55000000000000004">
      <c r="L491" s="54"/>
      <c r="M491" s="54"/>
      <c r="N491" s="55"/>
      <c r="O491" s="54"/>
      <c r="P491" s="54"/>
      <c r="Q491" s="54"/>
      <c r="R491" s="54"/>
    </row>
    <row r="492" spans="12:18" x14ac:dyDescent="0.55000000000000004">
      <c r="L492" s="54"/>
      <c r="M492" s="54"/>
      <c r="N492" s="55"/>
      <c r="O492" s="54"/>
      <c r="P492" s="54"/>
      <c r="Q492" s="54"/>
      <c r="R492" s="54"/>
    </row>
    <row r="493" spans="12:18" x14ac:dyDescent="0.55000000000000004">
      <c r="L493" s="54"/>
      <c r="M493" s="54"/>
      <c r="N493" s="55"/>
      <c r="O493" s="54"/>
      <c r="P493" s="54"/>
      <c r="Q493" s="54"/>
      <c r="R493" s="54"/>
    </row>
    <row r="494" spans="12:18" x14ac:dyDescent="0.55000000000000004">
      <c r="L494" s="54"/>
      <c r="M494" s="54"/>
      <c r="N494" s="55"/>
      <c r="O494" s="54"/>
      <c r="P494" s="54"/>
      <c r="Q494" s="54"/>
      <c r="R494" s="54"/>
    </row>
    <row r="495" spans="12:18" x14ac:dyDescent="0.55000000000000004">
      <c r="L495" s="54"/>
      <c r="M495" s="54"/>
      <c r="N495" s="55"/>
      <c r="O495" s="54"/>
      <c r="P495" s="54"/>
      <c r="Q495" s="54"/>
      <c r="R495" s="54"/>
    </row>
    <row r="496" spans="12:18" x14ac:dyDescent="0.55000000000000004">
      <c r="L496" s="54"/>
      <c r="M496" s="54"/>
      <c r="N496" s="55"/>
      <c r="O496" s="54"/>
      <c r="P496" s="54"/>
      <c r="Q496" s="54"/>
      <c r="R496" s="54"/>
    </row>
    <row r="497" spans="12:18" x14ac:dyDescent="0.55000000000000004">
      <c r="L497" s="54"/>
      <c r="M497" s="54"/>
      <c r="N497" s="55"/>
      <c r="O497" s="54"/>
      <c r="P497" s="54"/>
      <c r="Q497" s="54"/>
      <c r="R497" s="54"/>
    </row>
    <row r="498" spans="12:18" x14ac:dyDescent="0.55000000000000004">
      <c r="L498" s="54"/>
      <c r="M498" s="54"/>
      <c r="N498" s="55"/>
      <c r="O498" s="54"/>
      <c r="P498" s="54"/>
      <c r="Q498" s="54"/>
      <c r="R498" s="54"/>
    </row>
    <row r="499" spans="12:18" x14ac:dyDescent="0.55000000000000004">
      <c r="L499" s="54"/>
      <c r="M499" s="54"/>
      <c r="N499" s="55"/>
      <c r="O499" s="54"/>
      <c r="P499" s="54"/>
      <c r="Q499" s="54"/>
      <c r="R499" s="54"/>
    </row>
    <row r="500" spans="12:18" x14ac:dyDescent="0.55000000000000004">
      <c r="L500" s="54"/>
      <c r="M500" s="54"/>
      <c r="N500" s="55"/>
      <c r="O500" s="54"/>
      <c r="P500" s="54"/>
      <c r="Q500" s="54"/>
      <c r="R500" s="54"/>
    </row>
    <row r="501" spans="12:18" x14ac:dyDescent="0.55000000000000004">
      <c r="L501" s="54"/>
      <c r="M501" s="54"/>
      <c r="N501" s="55"/>
      <c r="O501" s="54"/>
      <c r="P501" s="54"/>
      <c r="Q501" s="54"/>
      <c r="R501" s="54"/>
    </row>
    <row r="502" spans="12:18" x14ac:dyDescent="0.55000000000000004">
      <c r="L502" s="54"/>
      <c r="M502" s="54"/>
      <c r="N502" s="55"/>
      <c r="O502" s="54"/>
      <c r="P502" s="54"/>
      <c r="Q502" s="54"/>
      <c r="R502" s="54"/>
    </row>
    <row r="503" spans="12:18" x14ac:dyDescent="0.55000000000000004">
      <c r="L503" s="54"/>
      <c r="M503" s="54"/>
      <c r="N503" s="55"/>
      <c r="O503" s="54"/>
      <c r="P503" s="54"/>
      <c r="Q503" s="54"/>
      <c r="R503" s="54"/>
    </row>
    <row r="504" spans="12:18" x14ac:dyDescent="0.55000000000000004">
      <c r="L504" s="54"/>
      <c r="M504" s="54"/>
      <c r="N504" s="55"/>
      <c r="O504" s="54"/>
      <c r="P504" s="54"/>
      <c r="Q504" s="54"/>
      <c r="R504" s="54"/>
    </row>
    <row r="505" spans="12:18" x14ac:dyDescent="0.55000000000000004">
      <c r="L505" s="54"/>
      <c r="M505" s="54"/>
      <c r="N505" s="55"/>
      <c r="O505" s="54"/>
      <c r="P505" s="54"/>
      <c r="Q505" s="54"/>
      <c r="R505" s="54"/>
    </row>
    <row r="506" spans="12:18" x14ac:dyDescent="0.55000000000000004">
      <c r="L506" s="54"/>
      <c r="M506" s="54"/>
      <c r="N506" s="55"/>
      <c r="O506" s="54"/>
      <c r="P506" s="54"/>
      <c r="Q506" s="54"/>
      <c r="R506" s="54"/>
    </row>
    <row r="507" spans="12:18" x14ac:dyDescent="0.55000000000000004">
      <c r="L507" s="54"/>
      <c r="M507" s="54"/>
      <c r="N507" s="55"/>
      <c r="O507" s="54"/>
      <c r="P507" s="54"/>
      <c r="Q507" s="54"/>
      <c r="R507" s="54"/>
    </row>
    <row r="508" spans="12:18" x14ac:dyDescent="0.55000000000000004">
      <c r="L508" s="54"/>
      <c r="M508" s="54"/>
      <c r="N508" s="55"/>
      <c r="O508" s="54"/>
      <c r="P508" s="54"/>
      <c r="Q508" s="54"/>
      <c r="R508" s="54"/>
    </row>
    <row r="509" spans="12:18" x14ac:dyDescent="0.55000000000000004">
      <c r="L509" s="54"/>
      <c r="M509" s="54"/>
      <c r="N509" s="55"/>
      <c r="O509" s="54"/>
      <c r="P509" s="54"/>
      <c r="Q509" s="54"/>
      <c r="R509" s="54"/>
    </row>
    <row r="510" spans="12:18" x14ac:dyDescent="0.55000000000000004">
      <c r="L510" s="54"/>
      <c r="M510" s="54"/>
      <c r="N510" s="55"/>
      <c r="O510" s="54"/>
      <c r="P510" s="54"/>
      <c r="Q510" s="54"/>
      <c r="R510" s="54"/>
    </row>
    <row r="511" spans="12:18" x14ac:dyDescent="0.55000000000000004">
      <c r="L511" s="54"/>
      <c r="M511" s="54"/>
      <c r="N511" s="55"/>
      <c r="O511" s="54"/>
      <c r="P511" s="54"/>
      <c r="Q511" s="54"/>
      <c r="R511" s="54"/>
    </row>
    <row r="512" spans="12:18" x14ac:dyDescent="0.55000000000000004">
      <c r="L512" s="54"/>
      <c r="M512" s="54"/>
      <c r="N512" s="55"/>
      <c r="O512" s="54"/>
      <c r="P512" s="54"/>
      <c r="Q512" s="54"/>
      <c r="R512" s="54"/>
    </row>
    <row r="513" spans="12:18" x14ac:dyDescent="0.55000000000000004">
      <c r="L513" s="54"/>
      <c r="M513" s="54"/>
      <c r="N513" s="55"/>
      <c r="O513" s="54"/>
      <c r="P513" s="54"/>
      <c r="Q513" s="54"/>
      <c r="R513" s="54"/>
    </row>
    <row r="514" spans="12:18" x14ac:dyDescent="0.55000000000000004">
      <c r="L514" s="54"/>
      <c r="M514" s="54"/>
      <c r="N514" s="55"/>
      <c r="O514" s="54"/>
      <c r="P514" s="54"/>
      <c r="Q514" s="54"/>
      <c r="R514" s="54"/>
    </row>
    <row r="515" spans="12:18" x14ac:dyDescent="0.55000000000000004">
      <c r="L515" s="54"/>
      <c r="M515" s="54"/>
      <c r="N515" s="55"/>
      <c r="O515" s="54"/>
      <c r="P515" s="54"/>
      <c r="Q515" s="54"/>
      <c r="R515" s="54"/>
    </row>
    <row r="516" spans="12:18" x14ac:dyDescent="0.55000000000000004">
      <c r="L516" s="54"/>
      <c r="M516" s="54"/>
      <c r="N516" s="55"/>
      <c r="O516" s="54"/>
      <c r="P516" s="54"/>
      <c r="Q516" s="54"/>
      <c r="R516" s="54"/>
    </row>
    <row r="517" spans="12:18" x14ac:dyDescent="0.55000000000000004">
      <c r="L517" s="54"/>
      <c r="M517" s="54"/>
      <c r="N517" s="55"/>
      <c r="O517" s="54"/>
      <c r="P517" s="54"/>
      <c r="Q517" s="54"/>
      <c r="R517" s="54"/>
    </row>
    <row r="518" spans="12:18" x14ac:dyDescent="0.55000000000000004">
      <c r="L518" s="54"/>
      <c r="M518" s="54"/>
      <c r="N518" s="55"/>
      <c r="O518" s="54"/>
      <c r="P518" s="54"/>
      <c r="Q518" s="54"/>
      <c r="R518" s="54"/>
    </row>
    <row r="519" spans="12:18" x14ac:dyDescent="0.55000000000000004">
      <c r="L519" s="54"/>
      <c r="M519" s="54"/>
      <c r="N519" s="55"/>
      <c r="O519" s="54"/>
      <c r="P519" s="54"/>
      <c r="Q519" s="54"/>
      <c r="R519" s="54"/>
    </row>
    <row r="520" spans="12:18" x14ac:dyDescent="0.55000000000000004">
      <c r="L520" s="54"/>
      <c r="M520" s="54"/>
      <c r="N520" s="55"/>
      <c r="O520" s="54"/>
      <c r="P520" s="54"/>
      <c r="Q520" s="54"/>
      <c r="R520" s="54"/>
    </row>
    <row r="521" spans="12:18" x14ac:dyDescent="0.55000000000000004">
      <c r="L521" s="54"/>
      <c r="M521" s="54"/>
      <c r="N521" s="55"/>
      <c r="O521" s="54"/>
      <c r="P521" s="54"/>
      <c r="Q521" s="54"/>
      <c r="R521" s="54"/>
    </row>
    <row r="522" spans="12:18" x14ac:dyDescent="0.55000000000000004">
      <c r="L522" s="54"/>
      <c r="M522" s="54"/>
      <c r="N522" s="55"/>
      <c r="O522" s="54"/>
      <c r="P522" s="54"/>
      <c r="Q522" s="54"/>
      <c r="R522" s="54"/>
    </row>
    <row r="523" spans="12:18" x14ac:dyDescent="0.55000000000000004">
      <c r="L523" s="54"/>
      <c r="M523" s="54"/>
      <c r="N523" s="55"/>
      <c r="O523" s="54"/>
      <c r="P523" s="54"/>
      <c r="Q523" s="54"/>
      <c r="R523" s="54"/>
    </row>
    <row r="524" spans="12:18" x14ac:dyDescent="0.55000000000000004">
      <c r="L524" s="54"/>
      <c r="M524" s="54"/>
      <c r="N524" s="55"/>
      <c r="O524" s="54"/>
      <c r="P524" s="54"/>
      <c r="Q524" s="54"/>
      <c r="R524" s="54"/>
    </row>
    <row r="525" spans="12:18" x14ac:dyDescent="0.55000000000000004">
      <c r="L525" s="54"/>
      <c r="M525" s="54"/>
      <c r="N525" s="55"/>
      <c r="O525" s="54"/>
      <c r="P525" s="54"/>
      <c r="Q525" s="54"/>
      <c r="R525" s="54"/>
    </row>
    <row r="526" spans="12:18" x14ac:dyDescent="0.55000000000000004">
      <c r="L526" s="54"/>
      <c r="M526" s="54"/>
      <c r="N526" s="55"/>
      <c r="O526" s="54"/>
      <c r="P526" s="54"/>
      <c r="Q526" s="54"/>
      <c r="R526" s="54"/>
    </row>
    <row r="527" spans="12:18" x14ac:dyDescent="0.55000000000000004">
      <c r="L527" s="54"/>
      <c r="M527" s="54"/>
      <c r="N527" s="55"/>
      <c r="O527" s="54"/>
      <c r="P527" s="54"/>
      <c r="Q527" s="54"/>
      <c r="R527" s="54"/>
    </row>
    <row r="528" spans="12:18" x14ac:dyDescent="0.55000000000000004">
      <c r="L528" s="54"/>
      <c r="M528" s="54"/>
      <c r="N528" s="55"/>
      <c r="O528" s="54"/>
      <c r="P528" s="54"/>
      <c r="Q528" s="54"/>
      <c r="R528" s="54"/>
    </row>
    <row r="529" spans="12:18" x14ac:dyDescent="0.55000000000000004">
      <c r="L529" s="54"/>
      <c r="M529" s="54"/>
      <c r="N529" s="55"/>
      <c r="O529" s="54"/>
      <c r="P529" s="54"/>
      <c r="Q529" s="54"/>
      <c r="R529" s="54"/>
    </row>
    <row r="530" spans="12:18" x14ac:dyDescent="0.55000000000000004">
      <c r="L530" s="54"/>
      <c r="M530" s="54"/>
      <c r="N530" s="55"/>
      <c r="O530" s="54"/>
      <c r="P530" s="54"/>
      <c r="Q530" s="54"/>
      <c r="R530" s="54"/>
    </row>
    <row r="531" spans="12:18" x14ac:dyDescent="0.55000000000000004">
      <c r="L531" s="54"/>
      <c r="M531" s="54"/>
      <c r="N531" s="55"/>
      <c r="O531" s="54"/>
      <c r="P531" s="54"/>
      <c r="Q531" s="54"/>
      <c r="R531" s="54"/>
    </row>
    <row r="532" spans="12:18" x14ac:dyDescent="0.55000000000000004">
      <c r="L532" s="54"/>
      <c r="M532" s="54"/>
      <c r="N532" s="55"/>
      <c r="O532" s="54"/>
      <c r="P532" s="54"/>
      <c r="Q532" s="54"/>
      <c r="R532" s="54"/>
    </row>
    <row r="533" spans="12:18" x14ac:dyDescent="0.55000000000000004">
      <c r="L533" s="54"/>
      <c r="M533" s="54"/>
      <c r="N533" s="55"/>
      <c r="O533" s="54"/>
      <c r="P533" s="54"/>
      <c r="Q533" s="54"/>
      <c r="R533" s="54"/>
    </row>
    <row r="534" spans="12:18" x14ac:dyDescent="0.55000000000000004">
      <c r="L534" s="54"/>
      <c r="M534" s="54"/>
      <c r="N534" s="55"/>
      <c r="O534" s="54"/>
      <c r="P534" s="54"/>
      <c r="Q534" s="54"/>
      <c r="R534" s="54"/>
    </row>
    <row r="535" spans="12:18" x14ac:dyDescent="0.55000000000000004">
      <c r="L535" s="54"/>
      <c r="M535" s="54"/>
      <c r="N535" s="55"/>
      <c r="O535" s="54"/>
      <c r="P535" s="54"/>
      <c r="Q535" s="54"/>
      <c r="R535" s="54"/>
    </row>
    <row r="536" spans="12:18" x14ac:dyDescent="0.55000000000000004">
      <c r="L536" s="54"/>
      <c r="M536" s="54"/>
      <c r="N536" s="55"/>
      <c r="O536" s="54"/>
      <c r="P536" s="54"/>
      <c r="Q536" s="54"/>
      <c r="R536" s="54"/>
    </row>
    <row r="537" spans="12:18" x14ac:dyDescent="0.55000000000000004">
      <c r="L537" s="54"/>
      <c r="M537" s="54"/>
      <c r="N537" s="55"/>
      <c r="O537" s="54"/>
      <c r="P537" s="54"/>
      <c r="Q537" s="54"/>
      <c r="R537" s="54"/>
    </row>
    <row r="538" spans="12:18" x14ac:dyDescent="0.55000000000000004">
      <c r="L538" s="54"/>
      <c r="M538" s="54"/>
      <c r="N538" s="55"/>
      <c r="O538" s="54"/>
      <c r="P538" s="54"/>
      <c r="Q538" s="54"/>
      <c r="R538" s="54"/>
    </row>
    <row r="539" spans="12:18" x14ac:dyDescent="0.55000000000000004">
      <c r="L539" s="54"/>
      <c r="M539" s="54"/>
      <c r="N539" s="55"/>
      <c r="O539" s="54"/>
      <c r="P539" s="54"/>
      <c r="Q539" s="54"/>
      <c r="R539" s="54"/>
    </row>
    <row r="540" spans="12:18" x14ac:dyDescent="0.55000000000000004">
      <c r="L540" s="54"/>
      <c r="M540" s="54"/>
      <c r="N540" s="55"/>
      <c r="O540" s="54"/>
      <c r="P540" s="54"/>
      <c r="Q540" s="54"/>
      <c r="R540" s="54"/>
    </row>
    <row r="541" spans="12:18" x14ac:dyDescent="0.55000000000000004">
      <c r="L541" s="54"/>
      <c r="M541" s="54"/>
      <c r="N541" s="55"/>
      <c r="O541" s="54"/>
      <c r="P541" s="54"/>
      <c r="Q541" s="54"/>
      <c r="R541" s="54"/>
    </row>
    <row r="542" spans="12:18" x14ac:dyDescent="0.55000000000000004">
      <c r="L542" s="54"/>
      <c r="M542" s="54"/>
      <c r="N542" s="55"/>
      <c r="O542" s="54"/>
      <c r="P542" s="54"/>
      <c r="Q542" s="54"/>
      <c r="R542" s="54"/>
    </row>
    <row r="543" spans="12:18" x14ac:dyDescent="0.55000000000000004">
      <c r="L543" s="54"/>
      <c r="M543" s="54"/>
      <c r="N543" s="55"/>
      <c r="O543" s="54"/>
      <c r="P543" s="54"/>
      <c r="Q543" s="54"/>
      <c r="R543" s="54"/>
    </row>
    <row r="544" spans="12:18" x14ac:dyDescent="0.55000000000000004">
      <c r="L544" s="54"/>
      <c r="M544" s="54"/>
      <c r="N544" s="55"/>
      <c r="O544" s="54"/>
      <c r="P544" s="54"/>
      <c r="Q544" s="54"/>
      <c r="R544" s="54"/>
    </row>
    <row r="545" spans="12:18" x14ac:dyDescent="0.55000000000000004">
      <c r="L545" s="54"/>
      <c r="M545" s="54"/>
      <c r="N545" s="55"/>
      <c r="O545" s="54"/>
      <c r="P545" s="54"/>
      <c r="Q545" s="54"/>
      <c r="R545" s="54"/>
    </row>
    <row r="546" spans="12:18" x14ac:dyDescent="0.55000000000000004">
      <c r="L546" s="54"/>
      <c r="M546" s="54"/>
      <c r="N546" s="55"/>
      <c r="O546" s="54"/>
      <c r="P546" s="54"/>
      <c r="Q546" s="54"/>
      <c r="R546" s="54"/>
    </row>
    <row r="547" spans="12:18" x14ac:dyDescent="0.55000000000000004">
      <c r="L547" s="54"/>
      <c r="M547" s="54"/>
      <c r="N547" s="55"/>
      <c r="O547" s="54"/>
      <c r="P547" s="54"/>
      <c r="Q547" s="54"/>
      <c r="R547" s="54"/>
    </row>
    <row r="548" spans="12:18" x14ac:dyDescent="0.55000000000000004">
      <c r="L548" s="54"/>
      <c r="M548" s="54"/>
      <c r="N548" s="55"/>
      <c r="O548" s="54"/>
      <c r="P548" s="54"/>
      <c r="Q548" s="54"/>
      <c r="R548" s="54"/>
    </row>
    <row r="549" spans="12:18" x14ac:dyDescent="0.55000000000000004">
      <c r="L549" s="54"/>
      <c r="M549" s="54"/>
      <c r="N549" s="55"/>
      <c r="O549" s="54"/>
      <c r="P549" s="54"/>
      <c r="Q549" s="54"/>
      <c r="R549" s="54"/>
    </row>
    <row r="550" spans="12:18" x14ac:dyDescent="0.55000000000000004">
      <c r="L550" s="54"/>
      <c r="M550" s="54"/>
      <c r="N550" s="55"/>
      <c r="O550" s="54"/>
      <c r="P550" s="54"/>
      <c r="Q550" s="54"/>
      <c r="R550" s="54"/>
    </row>
    <row r="551" spans="12:18" x14ac:dyDescent="0.55000000000000004">
      <c r="L551" s="54"/>
      <c r="M551" s="54"/>
      <c r="N551" s="55"/>
      <c r="O551" s="54"/>
      <c r="P551" s="54"/>
      <c r="Q551" s="54"/>
      <c r="R551" s="54"/>
    </row>
    <row r="552" spans="12:18" x14ac:dyDescent="0.55000000000000004">
      <c r="L552" s="54"/>
      <c r="M552" s="54"/>
      <c r="N552" s="55"/>
      <c r="O552" s="54"/>
      <c r="P552" s="54"/>
      <c r="Q552" s="54"/>
      <c r="R552" s="54"/>
    </row>
    <row r="553" spans="12:18" x14ac:dyDescent="0.55000000000000004">
      <c r="L553" s="54"/>
      <c r="M553" s="54"/>
      <c r="N553" s="55"/>
      <c r="O553" s="54"/>
      <c r="P553" s="54"/>
      <c r="Q553" s="54"/>
      <c r="R553" s="54"/>
    </row>
    <row r="554" spans="12:18" x14ac:dyDescent="0.55000000000000004">
      <c r="L554" s="54"/>
      <c r="M554" s="54"/>
      <c r="N554" s="55"/>
      <c r="O554" s="54"/>
      <c r="P554" s="54"/>
      <c r="Q554" s="54"/>
      <c r="R554" s="54"/>
    </row>
    <row r="555" spans="12:18" x14ac:dyDescent="0.55000000000000004">
      <c r="L555" s="54"/>
      <c r="M555" s="54"/>
      <c r="N555" s="55"/>
      <c r="O555" s="54"/>
      <c r="P555" s="54"/>
      <c r="Q555" s="54"/>
      <c r="R555" s="54"/>
    </row>
    <row r="556" spans="12:18" x14ac:dyDescent="0.55000000000000004">
      <c r="L556" s="54"/>
      <c r="M556" s="54"/>
      <c r="N556" s="55"/>
      <c r="O556" s="54"/>
      <c r="P556" s="54"/>
      <c r="Q556" s="54"/>
      <c r="R556" s="54"/>
    </row>
    <row r="557" spans="12:18" x14ac:dyDescent="0.55000000000000004">
      <c r="L557" s="54"/>
      <c r="M557" s="54"/>
      <c r="N557" s="55"/>
      <c r="O557" s="54"/>
      <c r="P557" s="54"/>
      <c r="Q557" s="54"/>
      <c r="R557" s="54"/>
    </row>
    <row r="558" spans="12:18" x14ac:dyDescent="0.55000000000000004">
      <c r="L558" s="54"/>
      <c r="M558" s="54"/>
      <c r="N558" s="55"/>
      <c r="O558" s="54"/>
      <c r="P558" s="54"/>
      <c r="Q558" s="54"/>
      <c r="R558" s="54"/>
    </row>
    <row r="559" spans="12:18" x14ac:dyDescent="0.55000000000000004">
      <c r="L559" s="54"/>
      <c r="M559" s="54"/>
      <c r="N559" s="55"/>
      <c r="O559" s="54"/>
      <c r="P559" s="54"/>
      <c r="Q559" s="54"/>
      <c r="R559" s="54"/>
    </row>
    <row r="560" spans="12:18" x14ac:dyDescent="0.55000000000000004">
      <c r="L560" s="54"/>
      <c r="M560" s="54"/>
      <c r="N560" s="55"/>
      <c r="O560" s="54"/>
      <c r="P560" s="54"/>
      <c r="Q560" s="54"/>
      <c r="R560" s="54"/>
    </row>
    <row r="561" spans="12:18" x14ac:dyDescent="0.55000000000000004">
      <c r="L561" s="54"/>
      <c r="M561" s="54"/>
      <c r="N561" s="55"/>
      <c r="O561" s="54"/>
      <c r="P561" s="54"/>
      <c r="Q561" s="54"/>
      <c r="R561" s="54"/>
    </row>
    <row r="562" spans="12:18" x14ac:dyDescent="0.55000000000000004">
      <c r="L562" s="54"/>
      <c r="M562" s="54"/>
      <c r="N562" s="55"/>
      <c r="O562" s="54"/>
      <c r="P562" s="54"/>
      <c r="Q562" s="54"/>
      <c r="R562" s="54"/>
    </row>
    <row r="563" spans="12:18" x14ac:dyDescent="0.55000000000000004">
      <c r="L563" s="54"/>
      <c r="M563" s="54"/>
      <c r="N563" s="55"/>
      <c r="O563" s="54"/>
      <c r="P563" s="54"/>
      <c r="Q563" s="54"/>
      <c r="R563" s="54"/>
    </row>
    <row r="564" spans="12:18" x14ac:dyDescent="0.55000000000000004">
      <c r="L564" s="54"/>
      <c r="M564" s="54"/>
      <c r="N564" s="55"/>
      <c r="O564" s="54"/>
      <c r="P564" s="54"/>
      <c r="Q564" s="54"/>
      <c r="R564" s="54"/>
    </row>
    <row r="565" spans="12:18" x14ac:dyDescent="0.55000000000000004">
      <c r="L565" s="54"/>
      <c r="M565" s="54"/>
      <c r="N565" s="55"/>
      <c r="O565" s="54"/>
      <c r="P565" s="54"/>
      <c r="Q565" s="54"/>
      <c r="R565" s="54"/>
    </row>
    <row r="566" spans="12:18" x14ac:dyDescent="0.55000000000000004">
      <c r="L566" s="54"/>
      <c r="M566" s="54"/>
      <c r="N566" s="55"/>
      <c r="O566" s="54"/>
      <c r="P566" s="54"/>
      <c r="Q566" s="54"/>
      <c r="R566" s="54"/>
    </row>
    <row r="567" spans="12:18" x14ac:dyDescent="0.55000000000000004">
      <c r="L567" s="54"/>
      <c r="M567" s="54"/>
      <c r="N567" s="55"/>
      <c r="O567" s="54"/>
      <c r="P567" s="54"/>
      <c r="Q567" s="54"/>
      <c r="R567" s="54"/>
    </row>
    <row r="568" spans="12:18" x14ac:dyDescent="0.55000000000000004">
      <c r="L568" s="54"/>
      <c r="M568" s="54"/>
      <c r="N568" s="55"/>
      <c r="O568" s="54"/>
      <c r="P568" s="54"/>
      <c r="Q568" s="54"/>
      <c r="R568" s="54"/>
    </row>
    <row r="569" spans="12:18" x14ac:dyDescent="0.55000000000000004">
      <c r="L569" s="54"/>
      <c r="M569" s="54"/>
      <c r="N569" s="55"/>
      <c r="O569" s="54"/>
      <c r="P569" s="54"/>
      <c r="Q569" s="54"/>
      <c r="R569" s="54"/>
    </row>
    <row r="570" spans="12:18" x14ac:dyDescent="0.55000000000000004">
      <c r="L570" s="54"/>
      <c r="M570" s="54"/>
      <c r="N570" s="55"/>
      <c r="O570" s="54"/>
      <c r="P570" s="54"/>
      <c r="Q570" s="54"/>
      <c r="R570" s="54"/>
    </row>
    <row r="571" spans="12:18" x14ac:dyDescent="0.55000000000000004">
      <c r="L571" s="54"/>
      <c r="M571" s="54"/>
      <c r="N571" s="55"/>
      <c r="O571" s="54"/>
      <c r="P571" s="54"/>
      <c r="Q571" s="54"/>
      <c r="R571" s="54"/>
    </row>
    <row r="572" spans="12:18" x14ac:dyDescent="0.55000000000000004">
      <c r="L572" s="54"/>
      <c r="M572" s="54"/>
      <c r="N572" s="55"/>
      <c r="O572" s="54"/>
      <c r="P572" s="54"/>
      <c r="Q572" s="54"/>
      <c r="R572" s="54"/>
    </row>
    <row r="573" spans="12:18" x14ac:dyDescent="0.55000000000000004">
      <c r="L573" s="54"/>
      <c r="M573" s="54"/>
      <c r="N573" s="55"/>
      <c r="O573" s="54"/>
      <c r="P573" s="54"/>
      <c r="Q573" s="54"/>
      <c r="R573" s="54"/>
    </row>
    <row r="574" spans="12:18" x14ac:dyDescent="0.55000000000000004">
      <c r="L574" s="54"/>
      <c r="M574" s="54"/>
      <c r="N574" s="55"/>
      <c r="O574" s="54"/>
      <c r="P574" s="54"/>
      <c r="Q574" s="54"/>
      <c r="R574" s="54"/>
    </row>
    <row r="575" spans="12:18" x14ac:dyDescent="0.55000000000000004">
      <c r="L575" s="54"/>
      <c r="M575" s="54"/>
      <c r="N575" s="55"/>
      <c r="O575" s="54"/>
      <c r="P575" s="54"/>
      <c r="Q575" s="54"/>
      <c r="R575" s="54"/>
    </row>
    <row r="576" spans="12:18" x14ac:dyDescent="0.55000000000000004">
      <c r="L576" s="54"/>
      <c r="M576" s="54"/>
      <c r="N576" s="55"/>
      <c r="O576" s="54"/>
      <c r="P576" s="54"/>
      <c r="Q576" s="54"/>
      <c r="R576" s="54"/>
    </row>
    <row r="577" spans="12:18" x14ac:dyDescent="0.55000000000000004">
      <c r="L577" s="54"/>
      <c r="M577" s="54"/>
      <c r="N577" s="55"/>
      <c r="O577" s="54"/>
      <c r="P577" s="54"/>
      <c r="Q577" s="54"/>
      <c r="R577" s="54"/>
    </row>
    <row r="578" spans="12:18" x14ac:dyDescent="0.55000000000000004">
      <c r="L578" s="54"/>
      <c r="M578" s="54"/>
      <c r="N578" s="55"/>
      <c r="O578" s="54"/>
      <c r="P578" s="54"/>
      <c r="Q578" s="54"/>
      <c r="R578" s="54"/>
    </row>
    <row r="579" spans="12:18" x14ac:dyDescent="0.55000000000000004">
      <c r="L579" s="54"/>
      <c r="M579" s="54"/>
      <c r="N579" s="55"/>
      <c r="O579" s="54"/>
      <c r="P579" s="54"/>
      <c r="Q579" s="54"/>
      <c r="R579" s="54"/>
    </row>
    <row r="580" spans="12:18" x14ac:dyDescent="0.55000000000000004">
      <c r="L580" s="54"/>
      <c r="M580" s="54"/>
      <c r="N580" s="55"/>
      <c r="O580" s="54"/>
      <c r="P580" s="54"/>
      <c r="Q580" s="54"/>
      <c r="R580" s="54"/>
    </row>
    <row r="581" spans="12:18" x14ac:dyDescent="0.55000000000000004">
      <c r="L581" s="54"/>
      <c r="M581" s="54"/>
      <c r="N581" s="55"/>
      <c r="O581" s="54"/>
      <c r="P581" s="54"/>
      <c r="Q581" s="54"/>
      <c r="R581" s="54"/>
    </row>
    <row r="582" spans="12:18" x14ac:dyDescent="0.55000000000000004">
      <c r="L582" s="54"/>
      <c r="M582" s="54"/>
      <c r="N582" s="55"/>
      <c r="O582" s="54"/>
      <c r="P582" s="54"/>
      <c r="Q582" s="54"/>
      <c r="R582" s="54"/>
    </row>
    <row r="583" spans="12:18" x14ac:dyDescent="0.55000000000000004">
      <c r="L583" s="54"/>
      <c r="M583" s="54"/>
      <c r="N583" s="55"/>
      <c r="O583" s="54"/>
      <c r="P583" s="54"/>
      <c r="Q583" s="54"/>
      <c r="R583" s="54"/>
    </row>
    <row r="584" spans="12:18" x14ac:dyDescent="0.55000000000000004">
      <c r="L584" s="54"/>
      <c r="M584" s="54"/>
      <c r="N584" s="55"/>
      <c r="O584" s="54"/>
      <c r="P584" s="54"/>
      <c r="Q584" s="54"/>
      <c r="R584" s="54"/>
    </row>
    <row r="585" spans="12:18" x14ac:dyDescent="0.55000000000000004">
      <c r="L585" s="54"/>
      <c r="M585" s="54"/>
      <c r="N585" s="55"/>
      <c r="O585" s="54"/>
      <c r="P585" s="54"/>
      <c r="Q585" s="54"/>
      <c r="R585" s="54"/>
    </row>
    <row r="586" spans="12:18" x14ac:dyDescent="0.55000000000000004">
      <c r="L586" s="54"/>
      <c r="M586" s="54"/>
      <c r="N586" s="55"/>
      <c r="O586" s="54"/>
      <c r="P586" s="54"/>
      <c r="Q586" s="54"/>
      <c r="R586" s="54"/>
    </row>
    <row r="587" spans="12:18" x14ac:dyDescent="0.55000000000000004">
      <c r="L587" s="54"/>
      <c r="M587" s="54"/>
      <c r="N587" s="55"/>
      <c r="O587" s="54"/>
      <c r="P587" s="54"/>
      <c r="Q587" s="54"/>
      <c r="R587" s="54"/>
    </row>
    <row r="588" spans="12:18" x14ac:dyDescent="0.55000000000000004">
      <c r="L588" s="54"/>
      <c r="M588" s="54"/>
      <c r="N588" s="55"/>
      <c r="O588" s="54"/>
      <c r="P588" s="54"/>
      <c r="Q588" s="54"/>
      <c r="R588" s="54"/>
    </row>
    <row r="589" spans="12:18" x14ac:dyDescent="0.55000000000000004">
      <c r="L589" s="54"/>
      <c r="M589" s="54"/>
      <c r="N589" s="55"/>
      <c r="O589" s="54"/>
      <c r="P589" s="54"/>
      <c r="Q589" s="54"/>
      <c r="R589" s="54"/>
    </row>
    <row r="590" spans="12:18" x14ac:dyDescent="0.55000000000000004">
      <c r="L590" s="54"/>
      <c r="M590" s="54"/>
      <c r="N590" s="55"/>
      <c r="O590" s="54"/>
      <c r="P590" s="54"/>
      <c r="Q590" s="54"/>
      <c r="R590" s="54"/>
    </row>
    <row r="591" spans="12:18" x14ac:dyDescent="0.55000000000000004">
      <c r="L591" s="54"/>
      <c r="M591" s="54"/>
      <c r="N591" s="55"/>
      <c r="O591" s="54"/>
      <c r="P591" s="54"/>
      <c r="Q591" s="54"/>
      <c r="R591" s="54"/>
    </row>
    <row r="592" spans="12:18" x14ac:dyDescent="0.55000000000000004">
      <c r="L592" s="54"/>
      <c r="M592" s="54"/>
      <c r="N592" s="55"/>
      <c r="O592" s="54"/>
      <c r="P592" s="54"/>
      <c r="Q592" s="54"/>
      <c r="R592" s="54"/>
    </row>
    <row r="593" spans="12:18" x14ac:dyDescent="0.55000000000000004">
      <c r="L593" s="54"/>
      <c r="M593" s="54"/>
      <c r="N593" s="55"/>
      <c r="O593" s="54"/>
      <c r="P593" s="54"/>
      <c r="Q593" s="54"/>
      <c r="R593" s="54"/>
    </row>
    <row r="594" spans="12:18" x14ac:dyDescent="0.55000000000000004">
      <c r="L594" s="54"/>
      <c r="M594" s="54"/>
      <c r="N594" s="55"/>
      <c r="O594" s="54"/>
      <c r="P594" s="54"/>
      <c r="Q594" s="54"/>
      <c r="R594" s="54"/>
    </row>
    <row r="595" spans="12:18" x14ac:dyDescent="0.55000000000000004">
      <c r="L595" s="54"/>
      <c r="M595" s="54"/>
      <c r="N595" s="55"/>
      <c r="O595" s="54"/>
      <c r="P595" s="54"/>
      <c r="Q595" s="54"/>
      <c r="R595" s="54"/>
    </row>
    <row r="596" spans="12:18" x14ac:dyDescent="0.55000000000000004">
      <c r="L596" s="54"/>
      <c r="M596" s="54"/>
      <c r="N596" s="55"/>
      <c r="O596" s="54"/>
      <c r="P596" s="54"/>
      <c r="Q596" s="54"/>
      <c r="R596" s="54"/>
    </row>
    <row r="597" spans="12:18" x14ac:dyDescent="0.55000000000000004">
      <c r="L597" s="54"/>
      <c r="M597" s="54"/>
      <c r="N597" s="55"/>
      <c r="O597" s="54"/>
      <c r="P597" s="54"/>
      <c r="Q597" s="54"/>
      <c r="R597" s="54"/>
    </row>
    <row r="598" spans="12:18" x14ac:dyDescent="0.55000000000000004">
      <c r="L598" s="54"/>
      <c r="M598" s="54"/>
      <c r="N598" s="55"/>
      <c r="O598" s="54"/>
      <c r="P598" s="54"/>
      <c r="Q598" s="54"/>
      <c r="R598" s="54"/>
    </row>
    <row r="599" spans="12:18" x14ac:dyDescent="0.55000000000000004">
      <c r="L599" s="54"/>
      <c r="M599" s="54"/>
      <c r="N599" s="55"/>
      <c r="O599" s="54"/>
      <c r="P599" s="54"/>
      <c r="Q599" s="54"/>
      <c r="R599" s="54"/>
    </row>
    <row r="600" spans="12:18" x14ac:dyDescent="0.55000000000000004">
      <c r="L600" s="54"/>
      <c r="M600" s="54"/>
      <c r="N600" s="55"/>
      <c r="O600" s="54"/>
      <c r="P600" s="54"/>
      <c r="Q600" s="54"/>
      <c r="R600" s="54"/>
    </row>
    <row r="601" spans="12:18" x14ac:dyDescent="0.55000000000000004">
      <c r="L601" s="54"/>
      <c r="M601" s="54"/>
      <c r="N601" s="55"/>
      <c r="O601" s="54"/>
      <c r="P601" s="54"/>
      <c r="Q601" s="54"/>
      <c r="R601" s="54"/>
    </row>
    <row r="602" spans="12:18" x14ac:dyDescent="0.55000000000000004">
      <c r="L602" s="54"/>
      <c r="M602" s="54"/>
      <c r="N602" s="55"/>
      <c r="O602" s="54"/>
      <c r="P602" s="54"/>
      <c r="Q602" s="54"/>
      <c r="R602" s="54"/>
    </row>
    <row r="603" spans="12:18" x14ac:dyDescent="0.55000000000000004">
      <c r="L603" s="54"/>
      <c r="M603" s="54"/>
      <c r="N603" s="55"/>
      <c r="O603" s="54"/>
      <c r="P603" s="54"/>
      <c r="Q603" s="54"/>
      <c r="R603" s="54"/>
    </row>
    <row r="604" spans="12:18" x14ac:dyDescent="0.55000000000000004">
      <c r="L604" s="54"/>
      <c r="M604" s="54"/>
      <c r="N604" s="55"/>
      <c r="O604" s="54"/>
      <c r="P604" s="54"/>
      <c r="Q604" s="54"/>
      <c r="R604" s="54"/>
    </row>
    <row r="605" spans="12:18" x14ac:dyDescent="0.55000000000000004">
      <c r="L605" s="54"/>
      <c r="M605" s="54"/>
      <c r="N605" s="55"/>
      <c r="O605" s="54"/>
      <c r="P605" s="54"/>
      <c r="Q605" s="54"/>
      <c r="R605" s="54"/>
    </row>
    <row r="606" spans="12:18" x14ac:dyDescent="0.55000000000000004">
      <c r="L606" s="54"/>
      <c r="M606" s="54"/>
      <c r="N606" s="55"/>
      <c r="O606" s="54"/>
      <c r="P606" s="54"/>
      <c r="Q606" s="54"/>
      <c r="R606" s="54"/>
    </row>
    <row r="607" spans="12:18" x14ac:dyDescent="0.55000000000000004">
      <c r="L607" s="54"/>
      <c r="M607" s="54"/>
      <c r="N607" s="55"/>
      <c r="O607" s="54"/>
      <c r="P607" s="54"/>
      <c r="Q607" s="54"/>
      <c r="R607" s="54"/>
    </row>
    <row r="608" spans="12:18" x14ac:dyDescent="0.55000000000000004">
      <c r="L608" s="54"/>
      <c r="M608" s="54"/>
      <c r="N608" s="55"/>
      <c r="O608" s="54"/>
      <c r="P608" s="54"/>
      <c r="Q608" s="54"/>
      <c r="R608" s="54"/>
    </row>
    <row r="609" spans="12:18" x14ac:dyDescent="0.55000000000000004">
      <c r="L609" s="54"/>
      <c r="M609" s="54"/>
      <c r="N609" s="55"/>
      <c r="O609" s="54"/>
      <c r="P609" s="54"/>
      <c r="Q609" s="54"/>
      <c r="R609" s="54"/>
    </row>
    <row r="610" spans="12:18" x14ac:dyDescent="0.55000000000000004">
      <c r="L610" s="54"/>
      <c r="M610" s="54"/>
      <c r="N610" s="55"/>
      <c r="O610" s="54"/>
      <c r="P610" s="54"/>
      <c r="Q610" s="54"/>
      <c r="R610" s="54"/>
    </row>
    <row r="611" spans="12:18" x14ac:dyDescent="0.55000000000000004">
      <c r="L611" s="54"/>
      <c r="M611" s="54"/>
      <c r="N611" s="55"/>
      <c r="O611" s="54"/>
      <c r="P611" s="54"/>
      <c r="Q611" s="54"/>
      <c r="R611" s="54"/>
    </row>
    <row r="612" spans="12:18" x14ac:dyDescent="0.55000000000000004">
      <c r="L612" s="54"/>
      <c r="M612" s="54"/>
      <c r="N612" s="55"/>
      <c r="O612" s="54"/>
      <c r="P612" s="54"/>
      <c r="Q612" s="54"/>
      <c r="R612" s="54"/>
    </row>
    <row r="613" spans="12:18" x14ac:dyDescent="0.55000000000000004">
      <c r="L613" s="54"/>
      <c r="M613" s="54"/>
      <c r="N613" s="55"/>
      <c r="O613" s="54"/>
      <c r="P613" s="54"/>
      <c r="Q613" s="54"/>
      <c r="R613" s="54"/>
    </row>
    <row r="614" spans="12:18" x14ac:dyDescent="0.55000000000000004">
      <c r="L614" s="54"/>
      <c r="M614" s="54"/>
      <c r="N614" s="55"/>
      <c r="O614" s="54"/>
      <c r="P614" s="54"/>
      <c r="Q614" s="54"/>
      <c r="R614" s="54"/>
    </row>
    <row r="615" spans="12:18" x14ac:dyDescent="0.55000000000000004">
      <c r="L615" s="54"/>
      <c r="M615" s="54"/>
      <c r="N615" s="55"/>
      <c r="O615" s="54"/>
      <c r="P615" s="54"/>
      <c r="Q615" s="54"/>
      <c r="R615" s="54"/>
    </row>
    <row r="616" spans="12:18" x14ac:dyDescent="0.55000000000000004">
      <c r="L616" s="54"/>
      <c r="M616" s="54"/>
      <c r="N616" s="55"/>
      <c r="O616" s="54"/>
      <c r="P616" s="54"/>
      <c r="Q616" s="54"/>
      <c r="R616" s="54"/>
    </row>
    <row r="617" spans="12:18" x14ac:dyDescent="0.55000000000000004">
      <c r="L617" s="54"/>
      <c r="M617" s="54"/>
      <c r="N617" s="55"/>
      <c r="O617" s="54"/>
      <c r="P617" s="54"/>
      <c r="Q617" s="54"/>
      <c r="R617" s="54"/>
    </row>
    <row r="618" spans="12:18" x14ac:dyDescent="0.55000000000000004">
      <c r="L618" s="54"/>
      <c r="M618" s="54"/>
      <c r="N618" s="55"/>
      <c r="O618" s="54"/>
      <c r="P618" s="54"/>
      <c r="Q618" s="54"/>
      <c r="R618" s="54"/>
    </row>
    <row r="619" spans="12:18" x14ac:dyDescent="0.55000000000000004">
      <c r="L619" s="54"/>
      <c r="M619" s="54"/>
      <c r="N619" s="55"/>
      <c r="O619" s="54"/>
      <c r="P619" s="54"/>
      <c r="Q619" s="54"/>
      <c r="R619" s="54"/>
    </row>
    <row r="620" spans="12:18" x14ac:dyDescent="0.55000000000000004">
      <c r="L620" s="54"/>
      <c r="M620" s="54"/>
      <c r="N620" s="55"/>
      <c r="O620" s="54"/>
      <c r="P620" s="54"/>
      <c r="Q620" s="54"/>
      <c r="R620" s="54"/>
    </row>
    <row r="621" spans="12:18" x14ac:dyDescent="0.55000000000000004">
      <c r="L621" s="54"/>
      <c r="M621" s="54"/>
      <c r="N621" s="55"/>
      <c r="O621" s="54"/>
      <c r="P621" s="54"/>
      <c r="Q621" s="54"/>
      <c r="R621" s="54"/>
    </row>
    <row r="622" spans="12:18" x14ac:dyDescent="0.55000000000000004">
      <c r="L622" s="54"/>
      <c r="M622" s="54"/>
      <c r="N622" s="55"/>
      <c r="O622" s="54"/>
      <c r="P622" s="54"/>
      <c r="Q622" s="54"/>
      <c r="R622" s="54"/>
    </row>
    <row r="623" spans="12:18" x14ac:dyDescent="0.55000000000000004">
      <c r="L623" s="54"/>
      <c r="M623" s="54"/>
      <c r="N623" s="55"/>
      <c r="O623" s="54"/>
      <c r="P623" s="54"/>
      <c r="Q623" s="54"/>
      <c r="R623" s="54"/>
    </row>
    <row r="624" spans="12:18" x14ac:dyDescent="0.55000000000000004">
      <c r="L624" s="54"/>
      <c r="M624" s="54"/>
      <c r="N624" s="55"/>
      <c r="O624" s="54"/>
      <c r="P624" s="54"/>
      <c r="Q624" s="54"/>
      <c r="R624" s="54"/>
    </row>
    <row r="625" spans="12:18" x14ac:dyDescent="0.55000000000000004">
      <c r="L625" s="54"/>
      <c r="M625" s="54"/>
      <c r="N625" s="55"/>
      <c r="O625" s="54"/>
      <c r="P625" s="54"/>
      <c r="Q625" s="54"/>
      <c r="R625" s="54"/>
    </row>
    <row r="626" spans="12:18" x14ac:dyDescent="0.55000000000000004">
      <c r="L626" s="54"/>
      <c r="M626" s="54"/>
      <c r="N626" s="55"/>
      <c r="O626" s="54"/>
      <c r="P626" s="54"/>
      <c r="Q626" s="54"/>
      <c r="R626" s="54"/>
    </row>
    <row r="627" spans="12:18" x14ac:dyDescent="0.55000000000000004">
      <c r="L627" s="54"/>
      <c r="M627" s="54"/>
      <c r="N627" s="55"/>
      <c r="O627" s="54"/>
      <c r="P627" s="54"/>
      <c r="Q627" s="54"/>
      <c r="R627" s="54"/>
    </row>
    <row r="628" spans="12:18" x14ac:dyDescent="0.55000000000000004">
      <c r="L628" s="54"/>
      <c r="M628" s="54"/>
      <c r="N628" s="55"/>
      <c r="O628" s="54"/>
      <c r="P628" s="54"/>
      <c r="Q628" s="54"/>
      <c r="R628" s="54"/>
    </row>
    <row r="629" spans="12:18" x14ac:dyDescent="0.55000000000000004">
      <c r="L629" s="54"/>
      <c r="M629" s="54"/>
      <c r="N629" s="55"/>
      <c r="O629" s="54"/>
      <c r="P629" s="54"/>
      <c r="Q629" s="54"/>
      <c r="R629" s="54"/>
    </row>
    <row r="630" spans="12:18" x14ac:dyDescent="0.55000000000000004">
      <c r="L630" s="54"/>
      <c r="M630" s="54"/>
      <c r="N630" s="55"/>
      <c r="O630" s="54"/>
      <c r="P630" s="54"/>
      <c r="Q630" s="54"/>
      <c r="R630" s="54"/>
    </row>
    <row r="631" spans="12:18" x14ac:dyDescent="0.55000000000000004">
      <c r="L631" s="54"/>
      <c r="M631" s="54"/>
      <c r="N631" s="55"/>
      <c r="O631" s="54"/>
      <c r="P631" s="54"/>
      <c r="Q631" s="54"/>
      <c r="R631" s="54"/>
    </row>
    <row r="632" spans="12:18" x14ac:dyDescent="0.55000000000000004">
      <c r="L632" s="54"/>
      <c r="M632" s="54"/>
      <c r="N632" s="55"/>
      <c r="O632" s="54"/>
      <c r="P632" s="54"/>
      <c r="Q632" s="54"/>
      <c r="R632" s="54"/>
    </row>
    <row r="633" spans="12:18" x14ac:dyDescent="0.55000000000000004">
      <c r="L633" s="54"/>
      <c r="M633" s="54"/>
      <c r="N633" s="55"/>
      <c r="O633" s="54"/>
      <c r="P633" s="54"/>
      <c r="Q633" s="54"/>
      <c r="R633" s="54"/>
    </row>
    <row r="634" spans="12:18" x14ac:dyDescent="0.55000000000000004">
      <c r="L634" s="54"/>
      <c r="M634" s="54"/>
      <c r="N634" s="55"/>
      <c r="O634" s="54"/>
      <c r="P634" s="54"/>
      <c r="Q634" s="54"/>
      <c r="R634" s="54"/>
    </row>
    <row r="635" spans="12:18" x14ac:dyDescent="0.55000000000000004">
      <c r="L635" s="54"/>
      <c r="M635" s="54"/>
      <c r="N635" s="55"/>
      <c r="O635" s="54"/>
      <c r="P635" s="54"/>
      <c r="Q635" s="54"/>
      <c r="R635" s="54"/>
    </row>
    <row r="636" spans="12:18" x14ac:dyDescent="0.55000000000000004">
      <c r="L636" s="54"/>
      <c r="M636" s="54"/>
      <c r="N636" s="55"/>
      <c r="O636" s="54"/>
      <c r="P636" s="54"/>
      <c r="Q636" s="54"/>
      <c r="R636" s="54"/>
    </row>
    <row r="637" spans="12:18" x14ac:dyDescent="0.55000000000000004">
      <c r="L637" s="54"/>
      <c r="M637" s="54"/>
      <c r="N637" s="55"/>
      <c r="O637" s="54"/>
      <c r="P637" s="54"/>
      <c r="Q637" s="54"/>
      <c r="R637" s="54"/>
    </row>
    <row r="638" spans="12:18" x14ac:dyDescent="0.55000000000000004">
      <c r="L638" s="54"/>
      <c r="M638" s="54"/>
      <c r="N638" s="55"/>
      <c r="O638" s="54"/>
      <c r="P638" s="54"/>
      <c r="Q638" s="54"/>
      <c r="R638" s="54"/>
    </row>
    <row r="639" spans="12:18" x14ac:dyDescent="0.55000000000000004">
      <c r="L639" s="54"/>
      <c r="M639" s="54"/>
      <c r="N639" s="55"/>
      <c r="O639" s="54"/>
      <c r="P639" s="54"/>
      <c r="Q639" s="54"/>
      <c r="R639" s="54"/>
    </row>
    <row r="640" spans="12:18" x14ac:dyDescent="0.55000000000000004">
      <c r="L640" s="54"/>
      <c r="M640" s="54"/>
      <c r="N640" s="55"/>
      <c r="O640" s="54"/>
      <c r="P640" s="54"/>
      <c r="Q640" s="54"/>
      <c r="R640" s="54"/>
    </row>
    <row r="641" spans="12:18" x14ac:dyDescent="0.55000000000000004">
      <c r="L641" s="54"/>
      <c r="M641" s="54"/>
      <c r="N641" s="55"/>
      <c r="O641" s="54"/>
      <c r="P641" s="54"/>
      <c r="Q641" s="54"/>
      <c r="R641" s="54"/>
    </row>
    <row r="642" spans="12:18" x14ac:dyDescent="0.55000000000000004">
      <c r="L642" s="54"/>
      <c r="M642" s="54"/>
      <c r="N642" s="55"/>
      <c r="O642" s="54"/>
      <c r="P642" s="54"/>
      <c r="Q642" s="54"/>
      <c r="R642" s="54"/>
    </row>
    <row r="643" spans="12:18" x14ac:dyDescent="0.55000000000000004">
      <c r="L643" s="54"/>
      <c r="M643" s="54"/>
      <c r="N643" s="55"/>
      <c r="O643" s="54"/>
      <c r="P643" s="54"/>
      <c r="Q643" s="54"/>
      <c r="R643" s="54"/>
    </row>
    <row r="644" spans="12:18" x14ac:dyDescent="0.55000000000000004">
      <c r="L644" s="54"/>
      <c r="M644" s="54"/>
      <c r="N644" s="55"/>
      <c r="O644" s="54"/>
      <c r="P644" s="54"/>
      <c r="Q644" s="54"/>
      <c r="R644" s="54"/>
    </row>
    <row r="645" spans="12:18" x14ac:dyDescent="0.55000000000000004">
      <c r="L645" s="54"/>
      <c r="M645" s="54"/>
      <c r="N645" s="55"/>
      <c r="O645" s="54"/>
      <c r="P645" s="54"/>
      <c r="Q645" s="54"/>
      <c r="R645" s="54"/>
    </row>
    <row r="646" spans="12:18" x14ac:dyDescent="0.55000000000000004">
      <c r="L646" s="54"/>
      <c r="M646" s="54"/>
      <c r="N646" s="55"/>
      <c r="O646" s="54"/>
      <c r="P646" s="54"/>
      <c r="Q646" s="54"/>
      <c r="R646" s="54"/>
    </row>
    <row r="647" spans="12:18" x14ac:dyDescent="0.55000000000000004">
      <c r="L647" s="54"/>
      <c r="M647" s="54"/>
      <c r="N647" s="55"/>
      <c r="O647" s="54"/>
      <c r="P647" s="54"/>
      <c r="Q647" s="54"/>
      <c r="R647" s="54"/>
    </row>
    <row r="648" spans="12:18" x14ac:dyDescent="0.55000000000000004">
      <c r="L648" s="54"/>
      <c r="M648" s="54"/>
      <c r="N648" s="55"/>
      <c r="O648" s="54"/>
      <c r="P648" s="54"/>
      <c r="Q648" s="54"/>
      <c r="R648" s="54"/>
    </row>
    <row r="649" spans="12:18" x14ac:dyDescent="0.55000000000000004">
      <c r="L649" s="54"/>
      <c r="M649" s="54"/>
      <c r="N649" s="55"/>
      <c r="O649" s="54"/>
      <c r="P649" s="54"/>
      <c r="Q649" s="54"/>
      <c r="R649" s="54"/>
    </row>
    <row r="650" spans="12:18" x14ac:dyDescent="0.55000000000000004">
      <c r="L650" s="54"/>
      <c r="M650" s="54"/>
      <c r="N650" s="55"/>
      <c r="O650" s="54"/>
      <c r="P650" s="54"/>
      <c r="Q650" s="54"/>
      <c r="R650" s="54"/>
    </row>
    <row r="651" spans="12:18" x14ac:dyDescent="0.55000000000000004">
      <c r="L651" s="54"/>
      <c r="M651" s="54"/>
      <c r="N651" s="55"/>
      <c r="O651" s="54"/>
      <c r="P651" s="54"/>
      <c r="Q651" s="54"/>
      <c r="R651" s="54"/>
    </row>
    <row r="652" spans="12:18" x14ac:dyDescent="0.55000000000000004">
      <c r="L652" s="54"/>
      <c r="M652" s="54"/>
      <c r="N652" s="55"/>
      <c r="O652" s="54"/>
      <c r="P652" s="54"/>
      <c r="Q652" s="54"/>
      <c r="R652" s="54"/>
    </row>
    <row r="653" spans="12:18" x14ac:dyDescent="0.55000000000000004">
      <c r="L653" s="54"/>
      <c r="M653" s="54"/>
      <c r="N653" s="55"/>
      <c r="O653" s="54"/>
      <c r="P653" s="54"/>
      <c r="Q653" s="54"/>
      <c r="R653" s="54"/>
    </row>
    <row r="654" spans="12:18" x14ac:dyDescent="0.55000000000000004">
      <c r="L654" s="54"/>
      <c r="M654" s="54"/>
      <c r="N654" s="55"/>
      <c r="O654" s="54"/>
      <c r="P654" s="54"/>
      <c r="Q654" s="54"/>
      <c r="R654" s="54"/>
    </row>
    <row r="655" spans="12:18" x14ac:dyDescent="0.55000000000000004">
      <c r="L655" s="54"/>
      <c r="M655" s="54"/>
      <c r="N655" s="55"/>
      <c r="O655" s="54"/>
      <c r="P655" s="54"/>
      <c r="Q655" s="54"/>
      <c r="R655" s="54"/>
    </row>
    <row r="656" spans="12:18" x14ac:dyDescent="0.55000000000000004">
      <c r="L656" s="54"/>
      <c r="M656" s="54"/>
      <c r="N656" s="55"/>
      <c r="O656" s="54"/>
      <c r="P656" s="54"/>
      <c r="Q656" s="54"/>
      <c r="R656" s="54"/>
    </row>
    <row r="657" spans="12:18" x14ac:dyDescent="0.55000000000000004">
      <c r="L657" s="54"/>
      <c r="M657" s="54"/>
      <c r="N657" s="55"/>
      <c r="O657" s="54"/>
      <c r="P657" s="54"/>
      <c r="Q657" s="54"/>
      <c r="R657" s="54"/>
    </row>
    <row r="658" spans="12:18" x14ac:dyDescent="0.55000000000000004">
      <c r="L658" s="54"/>
      <c r="M658" s="54"/>
      <c r="N658" s="55"/>
      <c r="O658" s="54"/>
      <c r="P658" s="54"/>
      <c r="Q658" s="54"/>
      <c r="R658" s="54"/>
    </row>
    <row r="659" spans="12:18" x14ac:dyDescent="0.55000000000000004">
      <c r="L659" s="54"/>
      <c r="M659" s="54"/>
      <c r="N659" s="55"/>
      <c r="O659" s="54"/>
      <c r="P659" s="54"/>
      <c r="Q659" s="54"/>
      <c r="R659" s="54"/>
    </row>
    <row r="660" spans="12:18" x14ac:dyDescent="0.55000000000000004">
      <c r="L660" s="54"/>
      <c r="M660" s="54"/>
      <c r="N660" s="55"/>
      <c r="O660" s="54"/>
      <c r="P660" s="54"/>
      <c r="Q660" s="54"/>
      <c r="R660" s="54"/>
    </row>
    <row r="661" spans="12:18" x14ac:dyDescent="0.55000000000000004">
      <c r="L661" s="54"/>
      <c r="M661" s="54"/>
      <c r="N661" s="55"/>
      <c r="O661" s="54"/>
      <c r="P661" s="54"/>
      <c r="Q661" s="54"/>
      <c r="R661" s="54"/>
    </row>
    <row r="662" spans="12:18" x14ac:dyDescent="0.55000000000000004">
      <c r="L662" s="54"/>
      <c r="M662" s="54"/>
      <c r="N662" s="55"/>
      <c r="O662" s="54"/>
      <c r="P662" s="54"/>
      <c r="Q662" s="54"/>
      <c r="R662" s="54"/>
    </row>
    <row r="663" spans="12:18" x14ac:dyDescent="0.55000000000000004">
      <c r="L663" s="54"/>
      <c r="M663" s="54"/>
      <c r="N663" s="55"/>
      <c r="O663" s="54"/>
      <c r="P663" s="54"/>
      <c r="Q663" s="54"/>
      <c r="R663" s="54"/>
    </row>
    <row r="664" spans="12:18" x14ac:dyDescent="0.55000000000000004">
      <c r="L664" s="54"/>
      <c r="M664" s="54"/>
      <c r="N664" s="55"/>
      <c r="O664" s="54"/>
      <c r="P664" s="54"/>
      <c r="Q664" s="54"/>
      <c r="R664" s="54"/>
    </row>
    <row r="665" spans="12:18" x14ac:dyDescent="0.55000000000000004">
      <c r="L665" s="54"/>
      <c r="M665" s="54"/>
      <c r="N665" s="55"/>
      <c r="O665" s="54"/>
      <c r="P665" s="54"/>
      <c r="Q665" s="54"/>
      <c r="R665" s="54"/>
    </row>
    <row r="666" spans="12:18" x14ac:dyDescent="0.55000000000000004">
      <c r="L666" s="54"/>
      <c r="M666" s="54"/>
      <c r="N666" s="55"/>
      <c r="O666" s="54"/>
      <c r="P666" s="54"/>
      <c r="Q666" s="54"/>
      <c r="R666" s="54"/>
    </row>
    <row r="667" spans="12:18" x14ac:dyDescent="0.55000000000000004">
      <c r="L667" s="54"/>
      <c r="M667" s="54"/>
      <c r="N667" s="55"/>
      <c r="O667" s="54"/>
      <c r="P667" s="54"/>
      <c r="Q667" s="54"/>
      <c r="R667" s="54"/>
    </row>
    <row r="668" spans="12:18" x14ac:dyDescent="0.55000000000000004">
      <c r="L668" s="54"/>
      <c r="M668" s="54"/>
      <c r="N668" s="55"/>
      <c r="O668" s="54"/>
      <c r="P668" s="54"/>
      <c r="Q668" s="54"/>
      <c r="R668" s="54"/>
    </row>
    <row r="669" spans="12:18" x14ac:dyDescent="0.55000000000000004">
      <c r="L669" s="54"/>
      <c r="M669" s="54"/>
      <c r="N669" s="55"/>
      <c r="O669" s="54"/>
      <c r="P669" s="54"/>
      <c r="Q669" s="54"/>
      <c r="R669" s="54"/>
    </row>
    <row r="670" spans="12:18" x14ac:dyDescent="0.55000000000000004">
      <c r="L670" s="54"/>
      <c r="M670" s="54"/>
      <c r="N670" s="55"/>
      <c r="O670" s="54"/>
      <c r="P670" s="54"/>
      <c r="Q670" s="54"/>
      <c r="R670" s="54"/>
    </row>
    <row r="671" spans="12:18" x14ac:dyDescent="0.55000000000000004">
      <c r="L671" s="54"/>
      <c r="M671" s="54"/>
      <c r="N671" s="55"/>
      <c r="O671" s="54"/>
      <c r="P671" s="54"/>
      <c r="Q671" s="54"/>
      <c r="R671" s="54"/>
    </row>
    <row r="672" spans="12:18" x14ac:dyDescent="0.55000000000000004">
      <c r="L672" s="54"/>
      <c r="M672" s="54"/>
      <c r="N672" s="55"/>
      <c r="O672" s="54"/>
      <c r="P672" s="54"/>
      <c r="Q672" s="54"/>
      <c r="R672" s="54"/>
    </row>
    <row r="673" spans="12:18" x14ac:dyDescent="0.55000000000000004">
      <c r="L673" s="54"/>
      <c r="M673" s="54"/>
      <c r="N673" s="55"/>
      <c r="O673" s="54"/>
      <c r="P673" s="54"/>
      <c r="Q673" s="54"/>
      <c r="R673" s="54"/>
    </row>
    <row r="674" spans="12:18" x14ac:dyDescent="0.55000000000000004">
      <c r="L674" s="54"/>
      <c r="M674" s="54"/>
      <c r="N674" s="55"/>
      <c r="O674" s="54"/>
      <c r="P674" s="54"/>
      <c r="Q674" s="54"/>
      <c r="R674" s="54"/>
    </row>
    <row r="675" spans="12:18" x14ac:dyDescent="0.55000000000000004">
      <c r="L675" s="54"/>
      <c r="M675" s="54"/>
      <c r="N675" s="55"/>
      <c r="O675" s="54"/>
      <c r="P675" s="54"/>
      <c r="Q675" s="54"/>
      <c r="R675" s="54"/>
    </row>
    <row r="676" spans="12:18" x14ac:dyDescent="0.55000000000000004">
      <c r="L676" s="54"/>
      <c r="M676" s="54"/>
      <c r="N676" s="55"/>
      <c r="O676" s="54"/>
      <c r="P676" s="54"/>
      <c r="Q676" s="54"/>
      <c r="R676" s="54"/>
    </row>
    <row r="677" spans="12:18" x14ac:dyDescent="0.55000000000000004">
      <c r="L677" s="54"/>
      <c r="M677" s="54"/>
      <c r="N677" s="55"/>
      <c r="O677" s="54"/>
      <c r="P677" s="54"/>
      <c r="Q677" s="54"/>
      <c r="R677" s="54"/>
    </row>
    <row r="678" spans="12:18" x14ac:dyDescent="0.55000000000000004">
      <c r="L678" s="54"/>
      <c r="M678" s="54"/>
      <c r="N678" s="55"/>
      <c r="O678" s="54"/>
      <c r="P678" s="54"/>
      <c r="Q678" s="54"/>
      <c r="R678" s="54"/>
    </row>
    <row r="679" spans="12:18" x14ac:dyDescent="0.55000000000000004">
      <c r="L679" s="54"/>
      <c r="M679" s="54"/>
      <c r="N679" s="55"/>
      <c r="O679" s="54"/>
      <c r="P679" s="54"/>
      <c r="Q679" s="54"/>
      <c r="R679" s="54"/>
    </row>
    <row r="680" spans="12:18" x14ac:dyDescent="0.55000000000000004">
      <c r="L680" s="54"/>
      <c r="M680" s="54"/>
      <c r="N680" s="55"/>
      <c r="O680" s="54"/>
      <c r="P680" s="54"/>
      <c r="Q680" s="54"/>
      <c r="R680" s="54"/>
    </row>
    <row r="681" spans="12:18" x14ac:dyDescent="0.55000000000000004">
      <c r="L681" s="54"/>
      <c r="M681" s="54"/>
      <c r="N681" s="55"/>
      <c r="O681" s="54"/>
      <c r="P681" s="54"/>
      <c r="Q681" s="54"/>
      <c r="R681" s="54"/>
    </row>
    <row r="682" spans="12:18" x14ac:dyDescent="0.55000000000000004">
      <c r="L682" s="54"/>
      <c r="M682" s="54"/>
      <c r="N682" s="55"/>
      <c r="O682" s="54"/>
      <c r="P682" s="54"/>
      <c r="Q682" s="54"/>
      <c r="R682" s="54"/>
    </row>
    <row r="683" spans="12:18" x14ac:dyDescent="0.55000000000000004">
      <c r="L683" s="54"/>
      <c r="M683" s="54"/>
      <c r="N683" s="55"/>
      <c r="O683" s="54"/>
      <c r="P683" s="54"/>
      <c r="Q683" s="54"/>
      <c r="R683" s="54"/>
    </row>
    <row r="684" spans="12:18" x14ac:dyDescent="0.55000000000000004">
      <c r="L684" s="54"/>
      <c r="M684" s="54"/>
      <c r="N684" s="55"/>
      <c r="O684" s="54"/>
      <c r="P684" s="54"/>
      <c r="Q684" s="54"/>
      <c r="R684" s="54"/>
    </row>
    <row r="685" spans="12:18" x14ac:dyDescent="0.55000000000000004">
      <c r="L685" s="54"/>
      <c r="M685" s="54"/>
      <c r="N685" s="55"/>
      <c r="O685" s="54"/>
      <c r="P685" s="54"/>
      <c r="Q685" s="54"/>
      <c r="R685" s="54"/>
    </row>
    <row r="686" spans="12:18" x14ac:dyDescent="0.55000000000000004">
      <c r="L686" s="54"/>
      <c r="M686" s="54"/>
      <c r="N686" s="55"/>
      <c r="O686" s="54"/>
      <c r="P686" s="54"/>
      <c r="Q686" s="54"/>
      <c r="R686" s="54"/>
    </row>
    <row r="687" spans="12:18" x14ac:dyDescent="0.55000000000000004">
      <c r="L687" s="54"/>
      <c r="M687" s="54"/>
      <c r="N687" s="55"/>
      <c r="O687" s="54"/>
      <c r="P687" s="54"/>
      <c r="Q687" s="54"/>
      <c r="R687" s="54"/>
    </row>
    <row r="688" spans="12:18" x14ac:dyDescent="0.55000000000000004">
      <c r="L688" s="54"/>
      <c r="M688" s="54"/>
      <c r="N688" s="55"/>
      <c r="O688" s="54"/>
      <c r="P688" s="54"/>
      <c r="Q688" s="54"/>
      <c r="R688" s="54"/>
    </row>
    <row r="689" spans="12:18" x14ac:dyDescent="0.55000000000000004">
      <c r="L689" s="54"/>
      <c r="M689" s="54"/>
      <c r="N689" s="55"/>
      <c r="O689" s="54"/>
      <c r="P689" s="54"/>
      <c r="Q689" s="54"/>
      <c r="R689" s="54"/>
    </row>
    <row r="690" spans="12:18" x14ac:dyDescent="0.55000000000000004">
      <c r="L690" s="54"/>
      <c r="M690" s="54"/>
      <c r="N690" s="55"/>
      <c r="O690" s="54"/>
      <c r="P690" s="54"/>
      <c r="Q690" s="54"/>
      <c r="R690" s="54"/>
    </row>
    <row r="691" spans="12:18" x14ac:dyDescent="0.55000000000000004">
      <c r="L691" s="54"/>
      <c r="M691" s="54"/>
      <c r="N691" s="55"/>
      <c r="O691" s="54"/>
      <c r="P691" s="54"/>
      <c r="Q691" s="54"/>
      <c r="R691" s="54"/>
    </row>
    <row r="692" spans="12:18" x14ac:dyDescent="0.55000000000000004">
      <c r="L692" s="54"/>
      <c r="M692" s="54"/>
      <c r="N692" s="55"/>
      <c r="O692" s="54"/>
      <c r="P692" s="54"/>
      <c r="Q692" s="54"/>
      <c r="R692" s="54"/>
    </row>
    <row r="693" spans="12:18" x14ac:dyDescent="0.55000000000000004">
      <c r="L693" s="54"/>
      <c r="M693" s="54"/>
      <c r="N693" s="55"/>
      <c r="O693" s="54"/>
      <c r="P693" s="54"/>
      <c r="Q693" s="54"/>
      <c r="R693" s="54"/>
    </row>
    <row r="694" spans="12:18" x14ac:dyDescent="0.55000000000000004">
      <c r="L694" s="54"/>
      <c r="M694" s="54"/>
      <c r="N694" s="55"/>
      <c r="O694" s="54"/>
      <c r="P694" s="54"/>
      <c r="Q694" s="54"/>
      <c r="R694" s="54"/>
    </row>
    <row r="695" spans="12:18" x14ac:dyDescent="0.55000000000000004">
      <c r="L695" s="54"/>
      <c r="M695" s="54"/>
      <c r="N695" s="55"/>
      <c r="O695" s="54"/>
      <c r="P695" s="54"/>
      <c r="Q695" s="54"/>
      <c r="R695" s="54"/>
    </row>
    <row r="696" spans="12:18" x14ac:dyDescent="0.55000000000000004">
      <c r="L696" s="54"/>
      <c r="M696" s="54"/>
      <c r="N696" s="55"/>
      <c r="O696" s="54"/>
      <c r="P696" s="54"/>
      <c r="Q696" s="54"/>
      <c r="R696" s="54"/>
    </row>
    <row r="697" spans="12:18" x14ac:dyDescent="0.55000000000000004">
      <c r="L697" s="54"/>
      <c r="M697" s="54"/>
      <c r="N697" s="55"/>
      <c r="O697" s="54"/>
      <c r="P697" s="54"/>
      <c r="Q697" s="54"/>
      <c r="R697" s="54"/>
    </row>
    <row r="698" spans="12:18" x14ac:dyDescent="0.55000000000000004">
      <c r="L698" s="54"/>
      <c r="M698" s="54"/>
      <c r="N698" s="55"/>
      <c r="O698" s="54"/>
      <c r="P698" s="54"/>
      <c r="Q698" s="54"/>
      <c r="R698" s="54"/>
    </row>
    <row r="699" spans="12:18" x14ac:dyDescent="0.55000000000000004">
      <c r="L699" s="54"/>
      <c r="M699" s="54"/>
      <c r="N699" s="55"/>
      <c r="O699" s="54"/>
      <c r="P699" s="54"/>
      <c r="Q699" s="54"/>
      <c r="R699" s="54"/>
    </row>
    <row r="700" spans="12:18" x14ac:dyDescent="0.55000000000000004">
      <c r="L700" s="54"/>
      <c r="M700" s="54"/>
      <c r="N700" s="55"/>
      <c r="O700" s="54"/>
      <c r="P700" s="54"/>
      <c r="Q700" s="54"/>
      <c r="R700" s="54"/>
    </row>
    <row r="701" spans="12:18" x14ac:dyDescent="0.55000000000000004">
      <c r="L701" s="54"/>
      <c r="M701" s="54"/>
      <c r="N701" s="55"/>
      <c r="O701" s="54"/>
      <c r="P701" s="54"/>
      <c r="Q701" s="54"/>
      <c r="R701" s="54"/>
    </row>
    <row r="702" spans="12:18" x14ac:dyDescent="0.55000000000000004">
      <c r="L702" s="54"/>
      <c r="M702" s="54"/>
      <c r="N702" s="55"/>
      <c r="O702" s="54"/>
      <c r="P702" s="54"/>
      <c r="Q702" s="54"/>
      <c r="R702" s="54"/>
    </row>
    <row r="703" spans="12:18" x14ac:dyDescent="0.55000000000000004">
      <c r="L703" s="54"/>
      <c r="M703" s="54"/>
      <c r="N703" s="55"/>
      <c r="O703" s="54"/>
      <c r="P703" s="54"/>
      <c r="Q703" s="54"/>
      <c r="R703" s="54"/>
    </row>
    <row r="704" spans="12:18" x14ac:dyDescent="0.55000000000000004">
      <c r="L704" s="54"/>
      <c r="M704" s="54"/>
      <c r="N704" s="55"/>
      <c r="O704" s="54"/>
      <c r="P704" s="54"/>
      <c r="Q704" s="54"/>
      <c r="R704" s="54"/>
    </row>
    <row r="705" spans="12:18" x14ac:dyDescent="0.55000000000000004">
      <c r="L705" s="54"/>
      <c r="M705" s="54"/>
      <c r="N705" s="55"/>
      <c r="O705" s="54"/>
      <c r="P705" s="54"/>
      <c r="Q705" s="54"/>
      <c r="R705" s="54"/>
    </row>
    <row r="706" spans="12:18" x14ac:dyDescent="0.55000000000000004">
      <c r="L706" s="54"/>
      <c r="M706" s="54"/>
      <c r="N706" s="55"/>
      <c r="O706" s="54"/>
      <c r="P706" s="54"/>
      <c r="Q706" s="54"/>
      <c r="R706" s="54"/>
    </row>
    <row r="707" spans="12:18" x14ac:dyDescent="0.55000000000000004">
      <c r="L707" s="54"/>
      <c r="M707" s="54"/>
      <c r="N707" s="55"/>
      <c r="O707" s="54"/>
      <c r="P707" s="54"/>
      <c r="Q707" s="54"/>
      <c r="R707" s="54"/>
    </row>
    <row r="708" spans="12:18" x14ac:dyDescent="0.55000000000000004">
      <c r="L708" s="54"/>
      <c r="M708" s="54"/>
      <c r="N708" s="55"/>
      <c r="O708" s="54"/>
      <c r="P708" s="54"/>
      <c r="Q708" s="54"/>
      <c r="R708" s="54"/>
    </row>
    <row r="709" spans="12:18" x14ac:dyDescent="0.55000000000000004">
      <c r="L709" s="54"/>
      <c r="M709" s="54"/>
      <c r="N709" s="55"/>
      <c r="O709" s="54"/>
      <c r="P709" s="54"/>
      <c r="Q709" s="54"/>
      <c r="R709" s="54"/>
    </row>
    <row r="710" spans="12:18" x14ac:dyDescent="0.55000000000000004">
      <c r="L710" s="54"/>
      <c r="M710" s="54"/>
      <c r="N710" s="55"/>
      <c r="O710" s="54"/>
      <c r="P710" s="54"/>
      <c r="Q710" s="54"/>
      <c r="R710" s="54"/>
    </row>
    <row r="711" spans="12:18" x14ac:dyDescent="0.55000000000000004">
      <c r="L711" s="54"/>
      <c r="M711" s="54"/>
      <c r="N711" s="55"/>
      <c r="O711" s="54"/>
      <c r="P711" s="54"/>
      <c r="Q711" s="54"/>
      <c r="R711" s="54"/>
    </row>
    <row r="712" spans="12:18" x14ac:dyDescent="0.55000000000000004">
      <c r="L712" s="54"/>
      <c r="M712" s="54"/>
      <c r="N712" s="55"/>
      <c r="O712" s="54"/>
      <c r="P712" s="54"/>
      <c r="Q712" s="54"/>
      <c r="R712" s="54"/>
    </row>
    <row r="713" spans="12:18" x14ac:dyDescent="0.55000000000000004">
      <c r="L713" s="54"/>
      <c r="M713" s="54"/>
      <c r="N713" s="55"/>
      <c r="O713" s="54"/>
      <c r="P713" s="54"/>
      <c r="Q713" s="54"/>
      <c r="R713" s="54"/>
    </row>
    <row r="714" spans="12:18" x14ac:dyDescent="0.55000000000000004">
      <c r="L714" s="54"/>
      <c r="M714" s="54"/>
      <c r="N714" s="55"/>
      <c r="O714" s="54"/>
      <c r="P714" s="54"/>
      <c r="Q714" s="54"/>
      <c r="R714" s="54"/>
    </row>
    <row r="715" spans="12:18" x14ac:dyDescent="0.55000000000000004">
      <c r="L715" s="54"/>
      <c r="M715" s="54"/>
      <c r="N715" s="55"/>
      <c r="O715" s="54"/>
      <c r="P715" s="54"/>
      <c r="Q715" s="54"/>
      <c r="R715" s="54"/>
    </row>
    <row r="716" spans="12:18" x14ac:dyDescent="0.55000000000000004">
      <c r="L716" s="54"/>
      <c r="M716" s="54"/>
      <c r="N716" s="55"/>
      <c r="O716" s="54"/>
      <c r="P716" s="54"/>
      <c r="Q716" s="54"/>
      <c r="R716" s="54"/>
    </row>
    <row r="717" spans="12:18" x14ac:dyDescent="0.55000000000000004">
      <c r="L717" s="54"/>
      <c r="M717" s="54"/>
      <c r="N717" s="55"/>
      <c r="O717" s="54"/>
      <c r="P717" s="54"/>
      <c r="Q717" s="54"/>
      <c r="R717" s="54"/>
    </row>
    <row r="718" spans="12:18" x14ac:dyDescent="0.55000000000000004">
      <c r="L718" s="54"/>
      <c r="M718" s="54"/>
      <c r="N718" s="55"/>
      <c r="O718" s="54"/>
      <c r="P718" s="54"/>
      <c r="Q718" s="54"/>
      <c r="R718" s="54"/>
    </row>
    <row r="719" spans="12:18" x14ac:dyDescent="0.55000000000000004">
      <c r="L719" s="54"/>
      <c r="M719" s="54"/>
      <c r="N719" s="55"/>
      <c r="O719" s="54"/>
      <c r="P719" s="54"/>
      <c r="Q719" s="54"/>
      <c r="R719" s="54"/>
    </row>
    <row r="720" spans="12:18" x14ac:dyDescent="0.55000000000000004">
      <c r="L720" s="54"/>
      <c r="M720" s="54"/>
      <c r="N720" s="55"/>
      <c r="O720" s="54"/>
      <c r="P720" s="54"/>
      <c r="Q720" s="54"/>
      <c r="R720" s="54"/>
    </row>
    <row r="721" spans="12:18" x14ac:dyDescent="0.55000000000000004">
      <c r="L721" s="54"/>
      <c r="M721" s="54"/>
      <c r="N721" s="55"/>
      <c r="O721" s="54"/>
      <c r="P721" s="54"/>
      <c r="Q721" s="54"/>
      <c r="R721" s="54"/>
    </row>
    <row r="722" spans="12:18" x14ac:dyDescent="0.55000000000000004">
      <c r="L722" s="54"/>
      <c r="M722" s="54"/>
      <c r="N722" s="55"/>
      <c r="O722" s="54"/>
      <c r="P722" s="54"/>
      <c r="Q722" s="54"/>
      <c r="R722" s="54"/>
    </row>
    <row r="723" spans="12:18" x14ac:dyDescent="0.55000000000000004">
      <c r="L723" s="54"/>
      <c r="M723" s="54"/>
      <c r="N723" s="55"/>
      <c r="O723" s="54"/>
      <c r="P723" s="54"/>
      <c r="Q723" s="54"/>
      <c r="R723" s="54"/>
    </row>
    <row r="724" spans="12:18" x14ac:dyDescent="0.55000000000000004">
      <c r="L724" s="54"/>
      <c r="M724" s="54"/>
      <c r="N724" s="55"/>
      <c r="O724" s="54"/>
      <c r="P724" s="54"/>
      <c r="Q724" s="54"/>
      <c r="R724" s="54"/>
    </row>
    <row r="725" spans="12:18" x14ac:dyDescent="0.55000000000000004">
      <c r="L725" s="54"/>
      <c r="M725" s="54"/>
      <c r="N725" s="55"/>
      <c r="O725" s="54"/>
      <c r="P725" s="54"/>
      <c r="Q725" s="54"/>
      <c r="R725" s="54"/>
    </row>
    <row r="726" spans="12:18" x14ac:dyDescent="0.55000000000000004">
      <c r="L726" s="54"/>
      <c r="M726" s="54"/>
      <c r="N726" s="55"/>
      <c r="O726" s="54"/>
      <c r="P726" s="54"/>
      <c r="Q726" s="54"/>
      <c r="R726" s="54"/>
    </row>
    <row r="727" spans="12:18" x14ac:dyDescent="0.55000000000000004">
      <c r="L727" s="54"/>
      <c r="M727" s="54"/>
      <c r="N727" s="55"/>
      <c r="O727" s="54"/>
      <c r="P727" s="54"/>
      <c r="Q727" s="54"/>
      <c r="R727" s="54"/>
    </row>
    <row r="728" spans="12:18" x14ac:dyDescent="0.55000000000000004">
      <c r="L728" s="54"/>
      <c r="M728" s="54"/>
      <c r="N728" s="55"/>
      <c r="O728" s="54"/>
      <c r="P728" s="54"/>
      <c r="Q728" s="54"/>
      <c r="R728" s="54"/>
    </row>
    <row r="729" spans="12:18" x14ac:dyDescent="0.55000000000000004">
      <c r="L729" s="54"/>
      <c r="M729" s="54"/>
      <c r="N729" s="55"/>
      <c r="O729" s="54"/>
      <c r="P729" s="54"/>
      <c r="Q729" s="54"/>
      <c r="R729" s="54"/>
    </row>
    <row r="730" spans="12:18" x14ac:dyDescent="0.55000000000000004">
      <c r="L730" s="54"/>
      <c r="M730" s="54"/>
      <c r="N730" s="55"/>
      <c r="O730" s="54"/>
      <c r="P730" s="54"/>
      <c r="Q730" s="54"/>
      <c r="R730" s="54"/>
    </row>
    <row r="731" spans="12:18" x14ac:dyDescent="0.55000000000000004">
      <c r="L731" s="54"/>
      <c r="M731" s="54"/>
      <c r="N731" s="55"/>
      <c r="O731" s="54"/>
      <c r="P731" s="54"/>
      <c r="Q731" s="54"/>
      <c r="R731" s="54"/>
    </row>
    <row r="732" spans="12:18" x14ac:dyDescent="0.55000000000000004">
      <c r="L732" s="54"/>
      <c r="M732" s="54"/>
      <c r="N732" s="55"/>
      <c r="O732" s="54"/>
      <c r="P732" s="54"/>
      <c r="Q732" s="54"/>
      <c r="R732" s="54"/>
    </row>
    <row r="733" spans="12:18" x14ac:dyDescent="0.55000000000000004">
      <c r="L733" s="54"/>
      <c r="M733" s="54"/>
      <c r="N733" s="55"/>
      <c r="O733" s="54"/>
      <c r="P733" s="54"/>
      <c r="Q733" s="54"/>
      <c r="R733" s="54"/>
    </row>
    <row r="734" spans="12:18" x14ac:dyDescent="0.55000000000000004">
      <c r="L734" s="54"/>
      <c r="M734" s="54"/>
      <c r="N734" s="55"/>
      <c r="O734" s="54"/>
      <c r="P734" s="54"/>
      <c r="Q734" s="54"/>
      <c r="R734" s="54"/>
    </row>
    <row r="735" spans="12:18" x14ac:dyDescent="0.55000000000000004">
      <c r="L735" s="54"/>
      <c r="M735" s="54"/>
      <c r="N735" s="55"/>
      <c r="O735" s="54"/>
      <c r="P735" s="54"/>
      <c r="Q735" s="54"/>
      <c r="R735" s="54"/>
    </row>
    <row r="736" spans="12:18" x14ac:dyDescent="0.55000000000000004">
      <c r="L736" s="54"/>
      <c r="M736" s="54"/>
      <c r="N736" s="55"/>
      <c r="O736" s="54"/>
      <c r="P736" s="54"/>
      <c r="Q736" s="54"/>
      <c r="R736" s="54"/>
    </row>
    <row r="737" spans="12:18" x14ac:dyDescent="0.55000000000000004">
      <c r="L737" s="54"/>
      <c r="M737" s="54"/>
      <c r="N737" s="55"/>
      <c r="O737" s="54"/>
      <c r="P737" s="54"/>
      <c r="Q737" s="54"/>
      <c r="R737" s="54"/>
    </row>
    <row r="738" spans="12:18" x14ac:dyDescent="0.55000000000000004">
      <c r="L738" s="54"/>
      <c r="M738" s="54"/>
      <c r="N738" s="55"/>
      <c r="O738" s="54"/>
      <c r="P738" s="54"/>
      <c r="Q738" s="54"/>
      <c r="R738" s="54"/>
    </row>
    <row r="739" spans="12:18" x14ac:dyDescent="0.55000000000000004">
      <c r="L739" s="54"/>
      <c r="M739" s="54"/>
      <c r="N739" s="55"/>
      <c r="O739" s="54"/>
      <c r="P739" s="54"/>
      <c r="Q739" s="54"/>
      <c r="R739" s="54"/>
    </row>
    <row r="740" spans="12:18" x14ac:dyDescent="0.55000000000000004">
      <c r="L740" s="54"/>
      <c r="M740" s="54"/>
      <c r="N740" s="55"/>
      <c r="O740" s="54"/>
      <c r="P740" s="54"/>
      <c r="Q740" s="54"/>
      <c r="R740" s="54"/>
    </row>
    <row r="741" spans="12:18" x14ac:dyDescent="0.55000000000000004">
      <c r="L741" s="54"/>
      <c r="M741" s="54"/>
      <c r="N741" s="55"/>
      <c r="O741" s="54"/>
      <c r="P741" s="54"/>
      <c r="Q741" s="54"/>
      <c r="R741" s="54"/>
    </row>
    <row r="742" spans="12:18" x14ac:dyDescent="0.55000000000000004">
      <c r="L742" s="54"/>
      <c r="M742" s="54"/>
      <c r="N742" s="55"/>
      <c r="O742" s="54"/>
      <c r="P742" s="54"/>
      <c r="Q742" s="54"/>
      <c r="R742" s="54"/>
    </row>
    <row r="743" spans="12:18" x14ac:dyDescent="0.55000000000000004">
      <c r="L743" s="54"/>
      <c r="M743" s="54"/>
      <c r="N743" s="55"/>
      <c r="O743" s="54"/>
      <c r="P743" s="54"/>
      <c r="Q743" s="54"/>
      <c r="R743" s="54"/>
    </row>
    <row r="744" spans="12:18" x14ac:dyDescent="0.55000000000000004">
      <c r="L744" s="54"/>
      <c r="M744" s="54"/>
      <c r="N744" s="55"/>
      <c r="O744" s="54"/>
      <c r="P744" s="54"/>
      <c r="Q744" s="54"/>
      <c r="R744" s="54"/>
    </row>
    <row r="745" spans="12:18" x14ac:dyDescent="0.55000000000000004">
      <c r="L745" s="54"/>
      <c r="M745" s="54"/>
      <c r="N745" s="55"/>
      <c r="O745" s="54"/>
      <c r="P745" s="54"/>
      <c r="Q745" s="54"/>
      <c r="R745" s="54"/>
    </row>
    <row r="746" spans="12:18" x14ac:dyDescent="0.55000000000000004">
      <c r="L746" s="54"/>
      <c r="M746" s="54"/>
      <c r="N746" s="55"/>
      <c r="O746" s="54"/>
      <c r="P746" s="54"/>
      <c r="Q746" s="54"/>
      <c r="R746" s="54"/>
    </row>
    <row r="747" spans="12:18" x14ac:dyDescent="0.55000000000000004">
      <c r="L747" s="54"/>
      <c r="M747" s="54"/>
      <c r="N747" s="55"/>
      <c r="O747" s="54"/>
      <c r="P747" s="54"/>
      <c r="Q747" s="54"/>
      <c r="R747" s="54"/>
    </row>
    <row r="748" spans="12:18" x14ac:dyDescent="0.55000000000000004">
      <c r="L748" s="54"/>
      <c r="M748" s="54"/>
      <c r="N748" s="55"/>
      <c r="O748" s="54"/>
      <c r="P748" s="54"/>
      <c r="Q748" s="54"/>
      <c r="R748" s="54"/>
    </row>
    <row r="749" spans="12:18" x14ac:dyDescent="0.55000000000000004">
      <c r="L749" s="54"/>
      <c r="M749" s="54"/>
      <c r="N749" s="55"/>
      <c r="O749" s="54"/>
      <c r="P749" s="54"/>
      <c r="Q749" s="54"/>
      <c r="R749" s="54"/>
    </row>
    <row r="750" spans="12:18" x14ac:dyDescent="0.55000000000000004">
      <c r="L750" s="54"/>
      <c r="M750" s="54"/>
      <c r="N750" s="55"/>
      <c r="O750" s="54"/>
      <c r="P750" s="54"/>
      <c r="Q750" s="54"/>
      <c r="R750" s="54"/>
    </row>
    <row r="751" spans="12:18" x14ac:dyDescent="0.55000000000000004">
      <c r="L751" s="54"/>
      <c r="M751" s="54"/>
      <c r="N751" s="55"/>
      <c r="O751" s="54"/>
      <c r="P751" s="54"/>
      <c r="Q751" s="54"/>
      <c r="R751" s="54"/>
    </row>
    <row r="752" spans="12:18" x14ac:dyDescent="0.55000000000000004">
      <c r="L752" s="54"/>
      <c r="M752" s="54"/>
      <c r="N752" s="55"/>
      <c r="O752" s="54"/>
      <c r="P752" s="54"/>
      <c r="Q752" s="54"/>
      <c r="R752" s="54"/>
    </row>
    <row r="753" spans="12:18" x14ac:dyDescent="0.55000000000000004">
      <c r="L753" s="54"/>
      <c r="M753" s="54"/>
      <c r="N753" s="55"/>
      <c r="O753" s="54"/>
      <c r="P753" s="54"/>
      <c r="Q753" s="54"/>
      <c r="R753" s="54"/>
    </row>
    <row r="754" spans="12:18" x14ac:dyDescent="0.55000000000000004">
      <c r="L754" s="54"/>
      <c r="M754" s="54"/>
      <c r="N754" s="55"/>
      <c r="O754" s="54"/>
      <c r="P754" s="54"/>
      <c r="Q754" s="54"/>
      <c r="R754" s="54"/>
    </row>
    <row r="755" spans="12:18" x14ac:dyDescent="0.55000000000000004">
      <c r="L755" s="54"/>
      <c r="M755" s="54"/>
      <c r="N755" s="55"/>
      <c r="O755" s="54"/>
      <c r="P755" s="54"/>
      <c r="Q755" s="54"/>
      <c r="R755" s="54"/>
    </row>
    <row r="756" spans="12:18" x14ac:dyDescent="0.55000000000000004">
      <c r="L756" s="54"/>
      <c r="M756" s="54"/>
      <c r="N756" s="55"/>
      <c r="O756" s="54"/>
      <c r="P756" s="54"/>
      <c r="Q756" s="54"/>
      <c r="R756" s="54"/>
    </row>
    <row r="757" spans="12:18" x14ac:dyDescent="0.55000000000000004">
      <c r="L757" s="54"/>
      <c r="M757" s="54"/>
      <c r="N757" s="55"/>
      <c r="O757" s="54"/>
      <c r="P757" s="54"/>
      <c r="Q757" s="54"/>
      <c r="R757" s="54"/>
    </row>
    <row r="758" spans="12:18" x14ac:dyDescent="0.55000000000000004">
      <c r="L758" s="54"/>
      <c r="M758" s="54"/>
      <c r="N758" s="55"/>
      <c r="O758" s="54"/>
      <c r="P758" s="54"/>
      <c r="Q758" s="54"/>
      <c r="R758" s="54"/>
    </row>
    <row r="759" spans="12:18" x14ac:dyDescent="0.55000000000000004">
      <c r="L759" s="54"/>
      <c r="M759" s="54"/>
      <c r="N759" s="55"/>
      <c r="O759" s="54"/>
      <c r="P759" s="54"/>
      <c r="Q759" s="54"/>
      <c r="R759" s="54"/>
    </row>
    <row r="760" spans="12:18" x14ac:dyDescent="0.55000000000000004">
      <c r="L760" s="54"/>
      <c r="M760" s="54"/>
      <c r="N760" s="55"/>
      <c r="O760" s="54"/>
      <c r="P760" s="54"/>
      <c r="Q760" s="54"/>
      <c r="R760" s="54"/>
    </row>
    <row r="761" spans="12:18" x14ac:dyDescent="0.55000000000000004">
      <c r="L761" s="54"/>
      <c r="M761" s="54"/>
      <c r="N761" s="55"/>
      <c r="O761" s="54"/>
      <c r="P761" s="54"/>
      <c r="Q761" s="54"/>
      <c r="R761" s="54"/>
    </row>
    <row r="762" spans="12:18" x14ac:dyDescent="0.55000000000000004">
      <c r="L762" s="54"/>
      <c r="M762" s="54"/>
      <c r="N762" s="55"/>
      <c r="O762" s="54"/>
      <c r="P762" s="54"/>
      <c r="Q762" s="54"/>
      <c r="R762" s="54"/>
    </row>
    <row r="763" spans="12:18" x14ac:dyDescent="0.55000000000000004">
      <c r="L763" s="54"/>
      <c r="M763" s="54"/>
      <c r="N763" s="55"/>
      <c r="O763" s="54"/>
      <c r="P763" s="54"/>
      <c r="Q763" s="54"/>
      <c r="R763" s="54"/>
    </row>
    <row r="764" spans="12:18" x14ac:dyDescent="0.55000000000000004">
      <c r="L764" s="54"/>
      <c r="M764" s="54"/>
      <c r="N764" s="55"/>
      <c r="O764" s="54"/>
      <c r="P764" s="54"/>
      <c r="Q764" s="54"/>
      <c r="R764" s="54"/>
    </row>
    <row r="765" spans="12:18" x14ac:dyDescent="0.55000000000000004">
      <c r="L765" s="54"/>
      <c r="M765" s="54"/>
      <c r="N765" s="55"/>
      <c r="O765" s="54"/>
      <c r="P765" s="54"/>
      <c r="Q765" s="54"/>
      <c r="R765" s="54"/>
    </row>
    <row r="766" spans="12:18" x14ac:dyDescent="0.55000000000000004">
      <c r="L766" s="54"/>
      <c r="M766" s="54"/>
      <c r="N766" s="55"/>
      <c r="O766" s="54"/>
      <c r="P766" s="54"/>
      <c r="Q766" s="54"/>
      <c r="R766" s="54"/>
    </row>
    <row r="767" spans="12:18" x14ac:dyDescent="0.55000000000000004">
      <c r="L767" s="54"/>
      <c r="M767" s="54"/>
      <c r="N767" s="55"/>
      <c r="O767" s="54"/>
      <c r="P767" s="54"/>
      <c r="Q767" s="54"/>
      <c r="R767" s="54"/>
    </row>
    <row r="768" spans="12:18" x14ac:dyDescent="0.55000000000000004">
      <c r="L768" s="54"/>
      <c r="M768" s="54"/>
      <c r="N768" s="55"/>
      <c r="O768" s="54"/>
      <c r="P768" s="54"/>
      <c r="Q768" s="54"/>
      <c r="R768" s="54"/>
    </row>
    <row r="769" spans="12:18" x14ac:dyDescent="0.55000000000000004">
      <c r="L769" s="54"/>
      <c r="M769" s="54"/>
      <c r="N769" s="55"/>
      <c r="O769" s="54"/>
      <c r="P769" s="54"/>
      <c r="Q769" s="54"/>
      <c r="R769" s="54"/>
    </row>
    <row r="770" spans="12:18" x14ac:dyDescent="0.55000000000000004">
      <c r="L770" s="54"/>
      <c r="M770" s="54"/>
      <c r="N770" s="55"/>
      <c r="O770" s="54"/>
      <c r="P770" s="54"/>
      <c r="Q770" s="54"/>
      <c r="R770" s="54"/>
    </row>
    <row r="771" spans="12:18" x14ac:dyDescent="0.55000000000000004">
      <c r="L771" s="54"/>
      <c r="M771" s="54"/>
      <c r="N771" s="55"/>
      <c r="O771" s="54"/>
      <c r="P771" s="54"/>
      <c r="Q771" s="54"/>
      <c r="R771" s="54"/>
    </row>
    <row r="772" spans="12:18" x14ac:dyDescent="0.55000000000000004">
      <c r="L772" s="54"/>
      <c r="M772" s="54"/>
      <c r="N772" s="55"/>
      <c r="O772" s="54"/>
      <c r="P772" s="54"/>
      <c r="Q772" s="54"/>
      <c r="R772" s="54"/>
    </row>
    <row r="773" spans="12:18" x14ac:dyDescent="0.55000000000000004">
      <c r="L773" s="54"/>
      <c r="M773" s="54"/>
      <c r="N773" s="55"/>
      <c r="O773" s="54"/>
      <c r="P773" s="54"/>
      <c r="Q773" s="54"/>
      <c r="R773" s="54"/>
    </row>
    <row r="774" spans="12:18" x14ac:dyDescent="0.55000000000000004">
      <c r="L774" s="54"/>
      <c r="M774" s="54"/>
      <c r="N774" s="55"/>
      <c r="O774" s="54"/>
      <c r="P774" s="54"/>
      <c r="Q774" s="54"/>
      <c r="R774" s="54"/>
    </row>
    <row r="775" spans="12:18" x14ac:dyDescent="0.55000000000000004">
      <c r="L775" s="54"/>
      <c r="M775" s="54"/>
      <c r="N775" s="55"/>
      <c r="O775" s="54"/>
      <c r="P775" s="54"/>
      <c r="Q775" s="54"/>
      <c r="R775" s="54"/>
    </row>
    <row r="776" spans="12:18" x14ac:dyDescent="0.55000000000000004">
      <c r="L776" s="54"/>
      <c r="M776" s="54"/>
      <c r="N776" s="55"/>
      <c r="O776" s="54"/>
      <c r="P776" s="54"/>
      <c r="Q776" s="54"/>
      <c r="R776" s="54"/>
    </row>
    <row r="777" spans="12:18" x14ac:dyDescent="0.55000000000000004">
      <c r="L777" s="54"/>
      <c r="M777" s="54"/>
      <c r="N777" s="55"/>
      <c r="O777" s="54"/>
      <c r="P777" s="54"/>
      <c r="Q777" s="54"/>
      <c r="R777" s="54"/>
    </row>
    <row r="778" spans="12:18" x14ac:dyDescent="0.55000000000000004">
      <c r="L778" s="54"/>
      <c r="M778" s="54"/>
      <c r="N778" s="55"/>
      <c r="O778" s="54"/>
      <c r="P778" s="54"/>
      <c r="Q778" s="54"/>
      <c r="R778" s="54"/>
    </row>
    <row r="779" spans="12:18" x14ac:dyDescent="0.55000000000000004">
      <c r="L779" s="54"/>
      <c r="M779" s="54"/>
      <c r="N779" s="55"/>
      <c r="O779" s="54"/>
      <c r="P779" s="54"/>
      <c r="Q779" s="54"/>
      <c r="R779" s="54"/>
    </row>
    <row r="780" spans="12:18" x14ac:dyDescent="0.55000000000000004">
      <c r="L780" s="54"/>
      <c r="M780" s="54"/>
      <c r="N780" s="55"/>
      <c r="O780" s="54"/>
      <c r="P780" s="54"/>
      <c r="Q780" s="54"/>
      <c r="R780" s="54"/>
    </row>
    <row r="781" spans="12:18" x14ac:dyDescent="0.55000000000000004">
      <c r="L781" s="54"/>
      <c r="M781" s="54"/>
      <c r="N781" s="55"/>
      <c r="O781" s="54"/>
      <c r="P781" s="54"/>
      <c r="Q781" s="54"/>
      <c r="R781" s="54"/>
    </row>
    <row r="782" spans="12:18" x14ac:dyDescent="0.55000000000000004">
      <c r="L782" s="54"/>
      <c r="M782" s="54"/>
      <c r="N782" s="55"/>
      <c r="O782" s="54"/>
      <c r="P782" s="54"/>
      <c r="Q782" s="54"/>
      <c r="R782" s="54"/>
    </row>
    <row r="783" spans="12:18" x14ac:dyDescent="0.55000000000000004">
      <c r="L783" s="54"/>
      <c r="M783" s="54"/>
      <c r="N783" s="55"/>
      <c r="O783" s="54"/>
      <c r="P783" s="54"/>
      <c r="Q783" s="54"/>
      <c r="R783" s="54"/>
    </row>
    <row r="784" spans="12:18" x14ac:dyDescent="0.55000000000000004">
      <c r="L784" s="54"/>
      <c r="M784" s="54"/>
      <c r="N784" s="55"/>
      <c r="O784" s="54"/>
      <c r="P784" s="54"/>
      <c r="Q784" s="54"/>
      <c r="R784" s="54"/>
    </row>
    <row r="785" spans="12:18" x14ac:dyDescent="0.55000000000000004">
      <c r="L785" s="54"/>
      <c r="M785" s="54"/>
      <c r="N785" s="55"/>
      <c r="O785" s="54"/>
      <c r="P785" s="54"/>
      <c r="Q785" s="54"/>
      <c r="R785" s="54"/>
    </row>
    <row r="786" spans="12:18" x14ac:dyDescent="0.55000000000000004">
      <c r="L786" s="54"/>
      <c r="M786" s="54"/>
      <c r="N786" s="55"/>
      <c r="O786" s="54"/>
      <c r="P786" s="54"/>
      <c r="Q786" s="54"/>
      <c r="R786" s="54"/>
    </row>
    <row r="787" spans="12:18" x14ac:dyDescent="0.55000000000000004">
      <c r="L787" s="54"/>
      <c r="M787" s="54"/>
      <c r="N787" s="55"/>
      <c r="O787" s="54"/>
      <c r="P787" s="54"/>
      <c r="Q787" s="54"/>
      <c r="R787" s="54"/>
    </row>
    <row r="788" spans="12:18" x14ac:dyDescent="0.55000000000000004">
      <c r="L788" s="54"/>
      <c r="M788" s="54"/>
      <c r="N788" s="55"/>
      <c r="O788" s="54"/>
      <c r="P788" s="54"/>
      <c r="Q788" s="54"/>
      <c r="R788" s="54"/>
    </row>
    <row r="789" spans="12:18" x14ac:dyDescent="0.55000000000000004">
      <c r="L789" s="54"/>
      <c r="M789" s="54"/>
      <c r="N789" s="55"/>
      <c r="O789" s="54"/>
      <c r="P789" s="54"/>
      <c r="Q789" s="54"/>
      <c r="R789" s="54"/>
    </row>
    <row r="790" spans="12:18" x14ac:dyDescent="0.55000000000000004">
      <c r="L790" s="54"/>
      <c r="M790" s="54"/>
      <c r="N790" s="55"/>
      <c r="O790" s="54"/>
      <c r="P790" s="54"/>
      <c r="Q790" s="54"/>
      <c r="R790" s="54"/>
    </row>
    <row r="791" spans="12:18" x14ac:dyDescent="0.55000000000000004">
      <c r="L791" s="54"/>
      <c r="M791" s="54"/>
      <c r="N791" s="55"/>
      <c r="O791" s="54"/>
      <c r="P791" s="54"/>
      <c r="Q791" s="54"/>
      <c r="R791" s="54"/>
    </row>
    <row r="792" spans="12:18" x14ac:dyDescent="0.55000000000000004">
      <c r="L792" s="54"/>
      <c r="M792" s="54"/>
      <c r="N792" s="55"/>
      <c r="O792" s="54"/>
      <c r="P792" s="54"/>
      <c r="Q792" s="54"/>
      <c r="R792" s="54"/>
    </row>
    <row r="793" spans="12:18" x14ac:dyDescent="0.55000000000000004">
      <c r="L793" s="54"/>
      <c r="M793" s="54"/>
      <c r="N793" s="55"/>
      <c r="O793" s="54"/>
      <c r="P793" s="54"/>
      <c r="Q793" s="54"/>
      <c r="R793" s="54"/>
    </row>
    <row r="794" spans="12:18" x14ac:dyDescent="0.55000000000000004">
      <c r="L794" s="54"/>
      <c r="M794" s="54"/>
      <c r="N794" s="55"/>
      <c r="O794" s="54"/>
      <c r="P794" s="54"/>
      <c r="Q794" s="54"/>
      <c r="R794" s="54"/>
    </row>
    <row r="795" spans="12:18" x14ac:dyDescent="0.55000000000000004">
      <c r="L795" s="54"/>
      <c r="M795" s="54"/>
      <c r="N795" s="55"/>
      <c r="O795" s="54"/>
      <c r="P795" s="54"/>
      <c r="Q795" s="54"/>
      <c r="R795" s="54"/>
    </row>
    <row r="796" spans="12:18" x14ac:dyDescent="0.55000000000000004">
      <c r="L796" s="54"/>
      <c r="M796" s="54"/>
      <c r="N796" s="55"/>
      <c r="O796" s="54"/>
      <c r="P796" s="54"/>
      <c r="Q796" s="54"/>
      <c r="R796" s="54"/>
    </row>
    <row r="797" spans="12:18" x14ac:dyDescent="0.55000000000000004">
      <c r="L797" s="54"/>
      <c r="M797" s="54"/>
      <c r="N797" s="55"/>
      <c r="O797" s="54"/>
      <c r="P797" s="54"/>
      <c r="Q797" s="54"/>
      <c r="R797" s="54"/>
    </row>
    <row r="798" spans="12:18" x14ac:dyDescent="0.55000000000000004">
      <c r="L798" s="54"/>
      <c r="M798" s="54"/>
      <c r="N798" s="55"/>
      <c r="O798" s="54"/>
      <c r="P798" s="54"/>
      <c r="Q798" s="54"/>
      <c r="R798" s="54"/>
    </row>
    <row r="799" spans="12:18" x14ac:dyDescent="0.55000000000000004">
      <c r="L799" s="54"/>
      <c r="M799" s="54"/>
      <c r="N799" s="55"/>
      <c r="O799" s="54"/>
      <c r="P799" s="54"/>
      <c r="Q799" s="54"/>
      <c r="R799" s="54"/>
    </row>
    <row r="800" spans="12:18" x14ac:dyDescent="0.55000000000000004">
      <c r="L800" s="54"/>
      <c r="M800" s="54"/>
      <c r="N800" s="55"/>
      <c r="O800" s="54"/>
      <c r="P800" s="54"/>
      <c r="Q800" s="54"/>
      <c r="R800" s="54"/>
    </row>
    <row r="801" spans="12:18" x14ac:dyDescent="0.55000000000000004">
      <c r="L801" s="54"/>
      <c r="M801" s="54"/>
      <c r="N801" s="55"/>
      <c r="O801" s="54"/>
      <c r="P801" s="54"/>
      <c r="Q801" s="54"/>
      <c r="R801" s="54"/>
    </row>
    <row r="802" spans="12:18" x14ac:dyDescent="0.55000000000000004">
      <c r="L802" s="54"/>
      <c r="M802" s="54"/>
      <c r="N802" s="55"/>
      <c r="O802" s="54"/>
      <c r="P802" s="54"/>
      <c r="Q802" s="54"/>
      <c r="R802" s="54"/>
    </row>
    <row r="803" spans="12:18" x14ac:dyDescent="0.55000000000000004">
      <c r="L803" s="54"/>
      <c r="M803" s="54"/>
      <c r="N803" s="55"/>
      <c r="O803" s="54"/>
      <c r="P803" s="54"/>
      <c r="Q803" s="54"/>
      <c r="R803" s="54"/>
    </row>
    <row r="804" spans="12:18" x14ac:dyDescent="0.55000000000000004">
      <c r="L804" s="54"/>
      <c r="M804" s="54"/>
      <c r="N804" s="55"/>
      <c r="O804" s="54"/>
      <c r="P804" s="54"/>
      <c r="Q804" s="54"/>
      <c r="R804" s="54"/>
    </row>
    <row r="805" spans="12:18" x14ac:dyDescent="0.55000000000000004">
      <c r="L805" s="54"/>
      <c r="M805" s="54"/>
      <c r="N805" s="55"/>
      <c r="O805" s="54"/>
      <c r="P805" s="54"/>
      <c r="Q805" s="54"/>
      <c r="R805" s="54"/>
    </row>
    <row r="806" spans="12:18" x14ac:dyDescent="0.55000000000000004">
      <c r="L806" s="54"/>
      <c r="M806" s="54"/>
      <c r="N806" s="55"/>
      <c r="O806" s="54"/>
      <c r="P806" s="54"/>
      <c r="Q806" s="54"/>
      <c r="R806" s="54"/>
    </row>
    <row r="807" spans="12:18" x14ac:dyDescent="0.55000000000000004">
      <c r="L807" s="54"/>
      <c r="M807" s="54"/>
      <c r="N807" s="55"/>
      <c r="O807" s="54"/>
      <c r="P807" s="54"/>
      <c r="Q807" s="54"/>
      <c r="R807" s="54"/>
    </row>
    <row r="808" spans="12:18" x14ac:dyDescent="0.55000000000000004">
      <c r="L808" s="54"/>
      <c r="M808" s="54"/>
      <c r="N808" s="55"/>
      <c r="O808" s="54"/>
      <c r="P808" s="54"/>
      <c r="Q808" s="54"/>
      <c r="R808" s="54"/>
    </row>
    <row r="809" spans="12:18" x14ac:dyDescent="0.55000000000000004">
      <c r="L809" s="54"/>
      <c r="M809" s="54"/>
      <c r="N809" s="55"/>
      <c r="O809" s="54"/>
      <c r="P809" s="54"/>
      <c r="Q809" s="54"/>
      <c r="R809" s="54"/>
    </row>
    <row r="810" spans="12:18" x14ac:dyDescent="0.55000000000000004">
      <c r="L810" s="54"/>
      <c r="M810" s="54"/>
      <c r="N810" s="55"/>
      <c r="O810" s="54"/>
      <c r="P810" s="54"/>
      <c r="Q810" s="54"/>
      <c r="R810" s="54"/>
    </row>
    <row r="811" spans="12:18" x14ac:dyDescent="0.55000000000000004">
      <c r="L811" s="54"/>
      <c r="M811" s="54"/>
      <c r="N811" s="55"/>
      <c r="O811" s="54"/>
      <c r="P811" s="54"/>
      <c r="Q811" s="54"/>
      <c r="R811" s="54"/>
    </row>
    <row r="812" spans="12:18" x14ac:dyDescent="0.55000000000000004">
      <c r="L812" s="54"/>
      <c r="M812" s="54"/>
      <c r="N812" s="55"/>
      <c r="O812" s="54"/>
      <c r="P812" s="54"/>
      <c r="Q812" s="54"/>
      <c r="R812" s="54"/>
    </row>
    <row r="813" spans="12:18" x14ac:dyDescent="0.55000000000000004">
      <c r="L813" s="54"/>
      <c r="M813" s="54"/>
      <c r="N813" s="55"/>
      <c r="O813" s="54"/>
      <c r="P813" s="54"/>
      <c r="Q813" s="54"/>
      <c r="R813" s="54"/>
    </row>
    <row r="814" spans="12:18" x14ac:dyDescent="0.55000000000000004">
      <c r="L814" s="54"/>
      <c r="M814" s="54"/>
      <c r="N814" s="55"/>
      <c r="O814" s="54"/>
      <c r="P814" s="54"/>
      <c r="Q814" s="54"/>
      <c r="R814" s="54"/>
    </row>
    <row r="815" spans="12:18" x14ac:dyDescent="0.55000000000000004">
      <c r="L815" s="54"/>
      <c r="M815" s="54"/>
      <c r="N815" s="55"/>
      <c r="O815" s="54"/>
      <c r="P815" s="54"/>
      <c r="Q815" s="54"/>
      <c r="R815" s="54"/>
    </row>
    <row r="816" spans="12:18" x14ac:dyDescent="0.55000000000000004">
      <c r="L816" s="54"/>
      <c r="M816" s="54"/>
      <c r="N816" s="55"/>
      <c r="O816" s="54"/>
      <c r="P816" s="54"/>
      <c r="Q816" s="54"/>
      <c r="R816" s="54"/>
    </row>
    <row r="817" spans="12:18" x14ac:dyDescent="0.55000000000000004">
      <c r="L817" s="54"/>
      <c r="M817" s="54"/>
      <c r="N817" s="55"/>
      <c r="O817" s="54"/>
      <c r="P817" s="54"/>
      <c r="Q817" s="54"/>
      <c r="R817" s="54"/>
    </row>
    <row r="818" spans="12:18" x14ac:dyDescent="0.55000000000000004">
      <c r="L818" s="54"/>
      <c r="M818" s="54"/>
      <c r="N818" s="55"/>
      <c r="O818" s="54"/>
      <c r="P818" s="54"/>
      <c r="Q818" s="54"/>
      <c r="R818" s="54"/>
    </row>
    <row r="819" spans="12:18" x14ac:dyDescent="0.55000000000000004">
      <c r="L819" s="54"/>
      <c r="M819" s="54"/>
      <c r="N819" s="55"/>
      <c r="O819" s="54"/>
      <c r="P819" s="54"/>
      <c r="Q819" s="54"/>
      <c r="R819" s="54"/>
    </row>
    <row r="820" spans="12:18" x14ac:dyDescent="0.55000000000000004">
      <c r="L820" s="54"/>
      <c r="M820" s="54"/>
      <c r="N820" s="55"/>
      <c r="O820" s="54"/>
      <c r="P820" s="54"/>
      <c r="Q820" s="54"/>
      <c r="R820" s="54"/>
    </row>
    <row r="821" spans="12:18" x14ac:dyDescent="0.55000000000000004">
      <c r="L821" s="54"/>
      <c r="M821" s="54"/>
      <c r="N821" s="55"/>
      <c r="O821" s="54"/>
      <c r="P821" s="54"/>
      <c r="Q821" s="54"/>
      <c r="R821" s="54"/>
    </row>
    <row r="822" spans="12:18" x14ac:dyDescent="0.55000000000000004">
      <c r="L822" s="54"/>
      <c r="M822" s="54"/>
      <c r="N822" s="55"/>
      <c r="O822" s="54"/>
      <c r="P822" s="54"/>
      <c r="Q822" s="54"/>
      <c r="R822" s="54"/>
    </row>
    <row r="823" spans="12:18" x14ac:dyDescent="0.55000000000000004">
      <c r="L823" s="54"/>
      <c r="M823" s="54"/>
      <c r="N823" s="55"/>
      <c r="O823" s="54"/>
      <c r="P823" s="54"/>
      <c r="Q823" s="54"/>
      <c r="R823" s="54"/>
    </row>
    <row r="824" spans="12:18" x14ac:dyDescent="0.55000000000000004">
      <c r="L824" s="54"/>
      <c r="M824" s="54"/>
      <c r="N824" s="55"/>
      <c r="O824" s="54"/>
      <c r="P824" s="54"/>
      <c r="Q824" s="54"/>
      <c r="R824" s="54"/>
    </row>
    <row r="825" spans="12:18" x14ac:dyDescent="0.55000000000000004">
      <c r="L825" s="54"/>
      <c r="M825" s="54"/>
      <c r="N825" s="55"/>
      <c r="O825" s="54"/>
      <c r="P825" s="54"/>
      <c r="Q825" s="54"/>
      <c r="R825" s="54"/>
    </row>
    <row r="826" spans="12:18" x14ac:dyDescent="0.55000000000000004">
      <c r="L826" s="54"/>
      <c r="M826" s="54"/>
      <c r="N826" s="55"/>
      <c r="O826" s="54"/>
      <c r="P826" s="54"/>
      <c r="Q826" s="54"/>
      <c r="R826" s="54"/>
    </row>
    <row r="827" spans="12:18" x14ac:dyDescent="0.55000000000000004">
      <c r="L827" s="54"/>
      <c r="M827" s="54"/>
      <c r="N827" s="55"/>
      <c r="O827" s="54"/>
      <c r="P827" s="54"/>
      <c r="Q827" s="54"/>
      <c r="R827" s="54"/>
    </row>
    <row r="828" spans="12:18" x14ac:dyDescent="0.55000000000000004">
      <c r="L828" s="54"/>
      <c r="M828" s="54"/>
      <c r="N828" s="55"/>
      <c r="O828" s="54"/>
      <c r="P828" s="54"/>
      <c r="Q828" s="54"/>
      <c r="R828" s="54"/>
    </row>
    <row r="829" spans="12:18" x14ac:dyDescent="0.55000000000000004">
      <c r="L829" s="54"/>
      <c r="M829" s="54"/>
      <c r="N829" s="55"/>
      <c r="O829" s="54"/>
      <c r="P829" s="54"/>
      <c r="Q829" s="54"/>
      <c r="R829" s="54"/>
    </row>
    <row r="830" spans="12:18" x14ac:dyDescent="0.55000000000000004">
      <c r="L830" s="54"/>
      <c r="M830" s="54"/>
      <c r="N830" s="55"/>
      <c r="O830" s="54"/>
      <c r="P830" s="54"/>
      <c r="Q830" s="54"/>
      <c r="R830" s="54"/>
    </row>
    <row r="831" spans="12:18" x14ac:dyDescent="0.55000000000000004">
      <c r="L831" s="54"/>
      <c r="M831" s="54"/>
      <c r="N831" s="55"/>
      <c r="O831" s="54"/>
      <c r="P831" s="54"/>
      <c r="Q831" s="54"/>
      <c r="R831" s="54"/>
    </row>
    <row r="832" spans="12:18" x14ac:dyDescent="0.55000000000000004">
      <c r="L832" s="54"/>
      <c r="M832" s="54"/>
      <c r="N832" s="55"/>
      <c r="O832" s="54"/>
      <c r="P832" s="54"/>
      <c r="Q832" s="54"/>
      <c r="R832" s="54"/>
    </row>
    <row r="833" spans="12:18" x14ac:dyDescent="0.55000000000000004">
      <c r="L833" s="54"/>
      <c r="M833" s="54"/>
      <c r="N833" s="55"/>
      <c r="O833" s="54"/>
      <c r="P833" s="54"/>
      <c r="Q833" s="54"/>
      <c r="R833" s="54"/>
    </row>
    <row r="834" spans="12:18" x14ac:dyDescent="0.55000000000000004">
      <c r="L834" s="54"/>
      <c r="M834" s="54"/>
      <c r="N834" s="55"/>
      <c r="O834" s="54"/>
      <c r="P834" s="54"/>
      <c r="Q834" s="54"/>
      <c r="R834" s="54"/>
    </row>
    <row r="835" spans="12:18" x14ac:dyDescent="0.55000000000000004">
      <c r="L835" s="54"/>
      <c r="M835" s="54"/>
      <c r="N835" s="55"/>
      <c r="O835" s="54"/>
      <c r="P835" s="54"/>
      <c r="Q835" s="54"/>
      <c r="R835" s="54"/>
    </row>
    <row r="836" spans="12:18" x14ac:dyDescent="0.55000000000000004">
      <c r="L836" s="54"/>
      <c r="M836" s="54"/>
      <c r="N836" s="55"/>
      <c r="O836" s="54"/>
      <c r="P836" s="54"/>
      <c r="Q836" s="54"/>
      <c r="R836" s="54"/>
    </row>
    <row r="837" spans="12:18" x14ac:dyDescent="0.55000000000000004">
      <c r="L837" s="54"/>
      <c r="M837" s="54"/>
      <c r="N837" s="55"/>
      <c r="O837" s="54"/>
      <c r="P837" s="54"/>
      <c r="Q837" s="54"/>
      <c r="R837" s="54"/>
    </row>
    <row r="838" spans="12:18" x14ac:dyDescent="0.55000000000000004">
      <c r="L838" s="54"/>
      <c r="M838" s="54"/>
      <c r="N838" s="55"/>
      <c r="O838" s="54"/>
      <c r="P838" s="54"/>
      <c r="Q838" s="54"/>
      <c r="R838" s="54"/>
    </row>
    <row r="839" spans="12:18" x14ac:dyDescent="0.55000000000000004">
      <c r="L839" s="54"/>
      <c r="M839" s="54"/>
      <c r="N839" s="55"/>
      <c r="O839" s="54"/>
      <c r="P839" s="54"/>
      <c r="Q839" s="54"/>
      <c r="R839" s="54"/>
    </row>
    <row r="840" spans="12:18" x14ac:dyDescent="0.55000000000000004">
      <c r="L840" s="54"/>
      <c r="M840" s="54"/>
      <c r="N840" s="55"/>
      <c r="O840" s="54"/>
      <c r="P840" s="54"/>
      <c r="Q840" s="54"/>
      <c r="R840" s="54"/>
    </row>
    <row r="841" spans="12:18" x14ac:dyDescent="0.55000000000000004">
      <c r="L841" s="54"/>
      <c r="M841" s="54"/>
      <c r="N841" s="55"/>
      <c r="O841" s="54"/>
      <c r="P841" s="54"/>
      <c r="Q841" s="54"/>
      <c r="R841" s="54"/>
    </row>
    <row r="842" spans="12:18" x14ac:dyDescent="0.55000000000000004">
      <c r="L842" s="54"/>
      <c r="M842" s="54"/>
      <c r="N842" s="55"/>
      <c r="O842" s="54"/>
      <c r="P842" s="54"/>
      <c r="Q842" s="54"/>
      <c r="R842" s="54"/>
    </row>
    <row r="843" spans="12:18" x14ac:dyDescent="0.55000000000000004">
      <c r="L843" s="54"/>
      <c r="M843" s="54"/>
      <c r="N843" s="55"/>
      <c r="O843" s="54"/>
      <c r="P843" s="54"/>
      <c r="Q843" s="54"/>
      <c r="R843" s="54"/>
    </row>
    <row r="844" spans="12:18" x14ac:dyDescent="0.55000000000000004">
      <c r="L844" s="54"/>
      <c r="M844" s="54"/>
      <c r="N844" s="55"/>
      <c r="O844" s="54"/>
      <c r="P844" s="54"/>
      <c r="Q844" s="54"/>
      <c r="R844" s="54"/>
    </row>
    <row r="845" spans="12:18" x14ac:dyDescent="0.55000000000000004">
      <c r="L845" s="54"/>
      <c r="M845" s="54"/>
      <c r="N845" s="55"/>
      <c r="O845" s="54"/>
      <c r="P845" s="54"/>
      <c r="Q845" s="54"/>
      <c r="R845" s="54"/>
    </row>
    <row r="846" spans="12:18" x14ac:dyDescent="0.55000000000000004">
      <c r="L846" s="54"/>
      <c r="M846" s="54"/>
      <c r="N846" s="55"/>
      <c r="O846" s="54"/>
      <c r="P846" s="54"/>
      <c r="Q846" s="54"/>
      <c r="R846" s="54"/>
    </row>
    <row r="847" spans="12:18" x14ac:dyDescent="0.55000000000000004">
      <c r="L847" s="54"/>
      <c r="M847" s="54"/>
      <c r="N847" s="55"/>
      <c r="O847" s="54"/>
      <c r="P847" s="54"/>
      <c r="Q847" s="54"/>
      <c r="R847" s="54"/>
    </row>
    <row r="848" spans="12:18" x14ac:dyDescent="0.55000000000000004">
      <c r="L848" s="54"/>
      <c r="M848" s="54"/>
      <c r="N848" s="55"/>
      <c r="O848" s="54"/>
      <c r="P848" s="54"/>
      <c r="Q848" s="54"/>
      <c r="R848" s="54"/>
    </row>
    <row r="849" spans="12:18" x14ac:dyDescent="0.55000000000000004">
      <c r="L849" s="54"/>
      <c r="M849" s="54"/>
      <c r="N849" s="55"/>
      <c r="O849" s="54"/>
      <c r="P849" s="54"/>
      <c r="Q849" s="54"/>
      <c r="R849" s="54"/>
    </row>
    <row r="850" spans="12:18" x14ac:dyDescent="0.55000000000000004">
      <c r="L850" s="54"/>
      <c r="M850" s="54"/>
      <c r="N850" s="55"/>
      <c r="O850" s="54"/>
      <c r="P850" s="54"/>
      <c r="Q850" s="54"/>
      <c r="R850" s="54"/>
    </row>
    <row r="851" spans="12:18" x14ac:dyDescent="0.55000000000000004">
      <c r="L851" s="54"/>
      <c r="M851" s="54"/>
      <c r="N851" s="55"/>
      <c r="O851" s="54"/>
      <c r="P851" s="54"/>
      <c r="Q851" s="54"/>
      <c r="R851" s="54"/>
    </row>
    <row r="852" spans="12:18" x14ac:dyDescent="0.55000000000000004">
      <c r="L852" s="54"/>
      <c r="M852" s="54"/>
      <c r="N852" s="55"/>
      <c r="O852" s="54"/>
      <c r="P852" s="54"/>
      <c r="Q852" s="54"/>
      <c r="R852" s="54"/>
    </row>
    <row r="853" spans="12:18" x14ac:dyDescent="0.55000000000000004">
      <c r="L853" s="54"/>
      <c r="M853" s="54"/>
      <c r="N853" s="55"/>
      <c r="O853" s="54"/>
      <c r="P853" s="54"/>
      <c r="Q853" s="54"/>
      <c r="R853" s="54"/>
    </row>
    <row r="854" spans="12:18" x14ac:dyDescent="0.55000000000000004">
      <c r="L854" s="54"/>
      <c r="M854" s="54"/>
      <c r="N854" s="55"/>
      <c r="O854" s="54"/>
      <c r="P854" s="54"/>
      <c r="Q854" s="54"/>
      <c r="R854" s="54"/>
    </row>
    <row r="855" spans="12:18" x14ac:dyDescent="0.55000000000000004">
      <c r="L855" s="54"/>
      <c r="M855" s="54"/>
      <c r="N855" s="55"/>
      <c r="O855" s="54"/>
      <c r="P855" s="54"/>
      <c r="Q855" s="54"/>
      <c r="R855" s="54"/>
    </row>
    <row r="856" spans="12:18" x14ac:dyDescent="0.55000000000000004">
      <c r="L856" s="54"/>
      <c r="M856" s="54"/>
      <c r="N856" s="55"/>
      <c r="O856" s="54"/>
      <c r="P856" s="54"/>
      <c r="Q856" s="54"/>
      <c r="R856" s="54"/>
    </row>
    <row r="857" spans="12:18" x14ac:dyDescent="0.55000000000000004">
      <c r="L857" s="54"/>
      <c r="M857" s="54"/>
      <c r="N857" s="55"/>
      <c r="O857" s="54"/>
      <c r="P857" s="54"/>
      <c r="Q857" s="54"/>
      <c r="R857" s="54"/>
    </row>
    <row r="858" spans="12:18" x14ac:dyDescent="0.55000000000000004">
      <c r="L858" s="54"/>
      <c r="M858" s="54"/>
      <c r="N858" s="55"/>
      <c r="O858" s="54"/>
      <c r="P858" s="54"/>
      <c r="Q858" s="54"/>
      <c r="R858" s="54"/>
    </row>
    <row r="859" spans="12:18" x14ac:dyDescent="0.55000000000000004">
      <c r="L859" s="54"/>
      <c r="M859" s="54"/>
      <c r="N859" s="55"/>
      <c r="O859" s="54"/>
      <c r="P859" s="54"/>
      <c r="Q859" s="54"/>
      <c r="R859" s="54"/>
    </row>
    <row r="860" spans="12:18" x14ac:dyDescent="0.55000000000000004">
      <c r="L860" s="54"/>
      <c r="M860" s="54"/>
      <c r="N860" s="55"/>
      <c r="O860" s="54"/>
      <c r="P860" s="54"/>
      <c r="Q860" s="54"/>
      <c r="R860" s="54"/>
    </row>
    <row r="861" spans="12:18" x14ac:dyDescent="0.55000000000000004">
      <c r="L861" s="54"/>
      <c r="M861" s="54"/>
      <c r="N861" s="55"/>
      <c r="O861" s="54"/>
      <c r="P861" s="54"/>
      <c r="Q861" s="54"/>
      <c r="R861" s="54"/>
    </row>
    <row r="862" spans="12:18" x14ac:dyDescent="0.55000000000000004">
      <c r="L862" s="54"/>
      <c r="M862" s="54"/>
      <c r="N862" s="55"/>
      <c r="O862" s="54"/>
      <c r="P862" s="54"/>
      <c r="Q862" s="54"/>
      <c r="R862" s="54"/>
    </row>
    <row r="863" spans="12:18" x14ac:dyDescent="0.55000000000000004">
      <c r="L863" s="54"/>
      <c r="M863" s="54"/>
      <c r="N863" s="55"/>
      <c r="O863" s="54"/>
      <c r="P863" s="54"/>
      <c r="Q863" s="54"/>
      <c r="R863" s="54"/>
    </row>
    <row r="864" spans="12:18" x14ac:dyDescent="0.55000000000000004">
      <c r="L864" s="54"/>
      <c r="M864" s="54"/>
      <c r="N864" s="55"/>
      <c r="O864" s="54"/>
      <c r="P864" s="54"/>
      <c r="Q864" s="54"/>
      <c r="R864" s="54"/>
    </row>
    <row r="865" spans="12:18" x14ac:dyDescent="0.55000000000000004">
      <c r="L865" s="54"/>
      <c r="M865" s="54"/>
      <c r="N865" s="55"/>
      <c r="O865" s="54"/>
      <c r="P865" s="54"/>
      <c r="Q865" s="54"/>
      <c r="R865" s="54"/>
    </row>
    <row r="866" spans="12:18" x14ac:dyDescent="0.55000000000000004">
      <c r="L866" s="54"/>
      <c r="M866" s="54"/>
      <c r="N866" s="55"/>
      <c r="O866" s="54"/>
      <c r="P866" s="54"/>
      <c r="Q866" s="54"/>
      <c r="R866" s="54"/>
    </row>
    <row r="867" spans="12:18" x14ac:dyDescent="0.55000000000000004">
      <c r="L867" s="54"/>
      <c r="M867" s="54"/>
      <c r="N867" s="55"/>
      <c r="O867" s="54"/>
      <c r="P867" s="54"/>
      <c r="Q867" s="54"/>
      <c r="R867" s="54"/>
    </row>
    <row r="868" spans="12:18" x14ac:dyDescent="0.55000000000000004">
      <c r="L868" s="54"/>
      <c r="M868" s="54"/>
      <c r="N868" s="55"/>
      <c r="O868" s="54"/>
      <c r="P868" s="54"/>
      <c r="Q868" s="54"/>
      <c r="R868" s="54"/>
    </row>
    <row r="869" spans="12:18" x14ac:dyDescent="0.55000000000000004">
      <c r="L869" s="54"/>
      <c r="M869" s="54"/>
      <c r="N869" s="55"/>
      <c r="O869" s="54"/>
      <c r="P869" s="54"/>
      <c r="Q869" s="54"/>
      <c r="R869" s="54"/>
    </row>
    <row r="870" spans="12:18" x14ac:dyDescent="0.55000000000000004">
      <c r="L870" s="54"/>
      <c r="M870" s="54"/>
      <c r="N870" s="55"/>
      <c r="O870" s="54"/>
      <c r="P870" s="54"/>
      <c r="Q870" s="54"/>
      <c r="R870" s="54"/>
    </row>
    <row r="871" spans="12:18" x14ac:dyDescent="0.55000000000000004">
      <c r="L871" s="54"/>
      <c r="M871" s="54"/>
      <c r="N871" s="55"/>
      <c r="O871" s="54"/>
      <c r="P871" s="54"/>
      <c r="Q871" s="54"/>
      <c r="R871" s="54"/>
    </row>
    <row r="872" spans="12:18" x14ac:dyDescent="0.55000000000000004">
      <c r="L872" s="54"/>
      <c r="M872" s="54"/>
      <c r="N872" s="55"/>
      <c r="O872" s="54"/>
      <c r="P872" s="54"/>
      <c r="Q872" s="54"/>
      <c r="R872" s="54"/>
    </row>
    <row r="873" spans="12:18" x14ac:dyDescent="0.55000000000000004">
      <c r="L873" s="54"/>
      <c r="M873" s="54"/>
      <c r="N873" s="55"/>
      <c r="O873" s="54"/>
      <c r="P873" s="54"/>
      <c r="Q873" s="54"/>
      <c r="R873" s="54"/>
    </row>
    <row r="874" spans="12:18" x14ac:dyDescent="0.55000000000000004">
      <c r="L874" s="54"/>
      <c r="M874" s="54"/>
      <c r="N874" s="55"/>
      <c r="O874" s="54"/>
      <c r="P874" s="54"/>
      <c r="Q874" s="54"/>
      <c r="R874" s="54"/>
    </row>
    <row r="875" spans="12:18" x14ac:dyDescent="0.55000000000000004">
      <c r="L875" s="54"/>
      <c r="M875" s="54"/>
      <c r="N875" s="55"/>
      <c r="O875" s="54"/>
      <c r="P875" s="54"/>
      <c r="Q875" s="54"/>
      <c r="R875" s="54"/>
    </row>
    <row r="876" spans="12:18" x14ac:dyDescent="0.55000000000000004">
      <c r="L876" s="54"/>
      <c r="M876" s="54"/>
      <c r="N876" s="55"/>
      <c r="O876" s="54"/>
      <c r="P876" s="54"/>
      <c r="Q876" s="54"/>
      <c r="R876" s="54"/>
    </row>
    <row r="877" spans="12:18" x14ac:dyDescent="0.55000000000000004">
      <c r="L877" s="54"/>
      <c r="M877" s="54"/>
      <c r="N877" s="55"/>
      <c r="O877" s="54"/>
      <c r="P877" s="54"/>
      <c r="Q877" s="54"/>
      <c r="R877" s="54"/>
    </row>
    <row r="878" spans="12:18" x14ac:dyDescent="0.55000000000000004">
      <c r="L878" s="54"/>
      <c r="M878" s="54"/>
      <c r="N878" s="55"/>
      <c r="O878" s="54"/>
      <c r="P878" s="54"/>
      <c r="Q878" s="54"/>
      <c r="R878" s="54"/>
    </row>
    <row r="879" spans="12:18" x14ac:dyDescent="0.55000000000000004">
      <c r="L879" s="54"/>
      <c r="M879" s="54"/>
      <c r="N879" s="55"/>
      <c r="O879" s="54"/>
      <c r="P879" s="54"/>
      <c r="Q879" s="54"/>
      <c r="R879" s="54"/>
    </row>
    <row r="880" spans="12:18" x14ac:dyDescent="0.55000000000000004">
      <c r="L880" s="54"/>
      <c r="M880" s="54"/>
      <c r="N880" s="55"/>
      <c r="O880" s="54"/>
      <c r="P880" s="54"/>
      <c r="Q880" s="54"/>
      <c r="R880" s="54"/>
    </row>
    <row r="881" spans="12:18" x14ac:dyDescent="0.55000000000000004">
      <c r="L881" s="54"/>
      <c r="M881" s="54"/>
      <c r="N881" s="55"/>
      <c r="O881" s="54"/>
      <c r="P881" s="54"/>
      <c r="Q881" s="54"/>
      <c r="R881" s="54"/>
    </row>
    <row r="882" spans="12:18" x14ac:dyDescent="0.55000000000000004">
      <c r="L882" s="54"/>
      <c r="M882" s="54"/>
      <c r="N882" s="55"/>
      <c r="O882" s="54"/>
      <c r="P882" s="54"/>
      <c r="Q882" s="54"/>
      <c r="R882" s="54"/>
    </row>
    <row r="883" spans="12:18" x14ac:dyDescent="0.55000000000000004">
      <c r="L883" s="54"/>
      <c r="M883" s="54"/>
      <c r="N883" s="55"/>
      <c r="O883" s="54"/>
      <c r="P883" s="54"/>
      <c r="Q883" s="54"/>
      <c r="R883" s="54"/>
    </row>
    <row r="884" spans="12:18" x14ac:dyDescent="0.55000000000000004">
      <c r="L884" s="54"/>
      <c r="M884" s="54"/>
      <c r="N884" s="55"/>
      <c r="O884" s="54"/>
      <c r="P884" s="54"/>
      <c r="Q884" s="54"/>
      <c r="R884" s="54"/>
    </row>
    <row r="885" spans="12:18" x14ac:dyDescent="0.55000000000000004">
      <c r="L885" s="54"/>
      <c r="M885" s="54"/>
      <c r="N885" s="55"/>
      <c r="O885" s="54"/>
      <c r="P885" s="54"/>
      <c r="Q885" s="54"/>
      <c r="R885" s="54"/>
    </row>
    <row r="886" spans="12:18" x14ac:dyDescent="0.55000000000000004">
      <c r="L886" s="54"/>
      <c r="M886" s="54"/>
      <c r="N886" s="55"/>
      <c r="O886" s="54"/>
      <c r="P886" s="54"/>
      <c r="Q886" s="54"/>
      <c r="R886" s="54"/>
    </row>
    <row r="887" spans="12:18" x14ac:dyDescent="0.55000000000000004">
      <c r="L887" s="54"/>
      <c r="M887" s="54"/>
      <c r="N887" s="55"/>
      <c r="O887" s="54"/>
      <c r="P887" s="54"/>
      <c r="Q887" s="54"/>
      <c r="R887" s="54"/>
    </row>
    <row r="888" spans="12:18" x14ac:dyDescent="0.55000000000000004">
      <c r="L888" s="54"/>
      <c r="M888" s="54"/>
      <c r="N888" s="55"/>
      <c r="O888" s="54"/>
      <c r="P888" s="54"/>
      <c r="Q888" s="54"/>
      <c r="R888" s="54"/>
    </row>
    <row r="889" spans="12:18" x14ac:dyDescent="0.55000000000000004">
      <c r="L889" s="54"/>
      <c r="M889" s="54"/>
      <c r="N889" s="55"/>
      <c r="O889" s="54"/>
      <c r="P889" s="54"/>
      <c r="Q889" s="54"/>
      <c r="R889" s="54"/>
    </row>
    <row r="890" spans="12:18" x14ac:dyDescent="0.55000000000000004">
      <c r="L890" s="54"/>
      <c r="M890" s="54"/>
      <c r="N890" s="55"/>
      <c r="O890" s="54"/>
      <c r="P890" s="54"/>
      <c r="Q890" s="54"/>
      <c r="R890" s="54"/>
    </row>
    <row r="891" spans="12:18" x14ac:dyDescent="0.55000000000000004">
      <c r="L891" s="54"/>
      <c r="M891" s="54"/>
      <c r="N891" s="55"/>
      <c r="O891" s="54"/>
      <c r="P891" s="54"/>
      <c r="Q891" s="54"/>
      <c r="R891" s="54"/>
    </row>
    <row r="892" spans="12:18" x14ac:dyDescent="0.55000000000000004">
      <c r="L892" s="54"/>
      <c r="M892" s="54"/>
      <c r="N892" s="55"/>
      <c r="O892" s="54"/>
      <c r="P892" s="54"/>
      <c r="Q892" s="54"/>
      <c r="R892" s="54"/>
    </row>
    <row r="893" spans="12:18" x14ac:dyDescent="0.55000000000000004">
      <c r="L893" s="54"/>
      <c r="M893" s="54"/>
      <c r="N893" s="55"/>
      <c r="O893" s="54"/>
      <c r="P893" s="54"/>
      <c r="Q893" s="54"/>
      <c r="R893" s="54"/>
    </row>
    <row r="894" spans="12:18" x14ac:dyDescent="0.55000000000000004">
      <c r="L894" s="54"/>
      <c r="M894" s="54"/>
      <c r="N894" s="55"/>
      <c r="O894" s="54"/>
      <c r="P894" s="54"/>
      <c r="Q894" s="54"/>
      <c r="R894" s="54"/>
    </row>
    <row r="895" spans="12:18" x14ac:dyDescent="0.55000000000000004">
      <c r="L895" s="54"/>
      <c r="M895" s="54"/>
      <c r="N895" s="55"/>
      <c r="O895" s="54"/>
      <c r="P895" s="54"/>
      <c r="Q895" s="54"/>
      <c r="R895" s="54"/>
    </row>
    <row r="896" spans="12:18" x14ac:dyDescent="0.55000000000000004">
      <c r="L896" s="54"/>
      <c r="M896" s="54"/>
      <c r="N896" s="55"/>
      <c r="O896" s="54"/>
      <c r="P896" s="54"/>
      <c r="Q896" s="54"/>
      <c r="R896" s="54"/>
    </row>
    <row r="897" spans="12:18" x14ac:dyDescent="0.55000000000000004">
      <c r="L897" s="54"/>
      <c r="M897" s="54"/>
      <c r="N897" s="55"/>
      <c r="O897" s="54"/>
      <c r="P897" s="54"/>
      <c r="Q897" s="54"/>
      <c r="R897" s="54"/>
    </row>
    <row r="898" spans="12:18" x14ac:dyDescent="0.55000000000000004">
      <c r="L898" s="54"/>
      <c r="M898" s="54"/>
      <c r="N898" s="55"/>
      <c r="O898" s="54"/>
      <c r="P898" s="54"/>
      <c r="Q898" s="54"/>
      <c r="R898" s="54"/>
    </row>
    <row r="899" spans="12:18" x14ac:dyDescent="0.55000000000000004">
      <c r="L899" s="54"/>
      <c r="M899" s="54"/>
      <c r="N899" s="55"/>
      <c r="O899" s="54"/>
      <c r="P899" s="54"/>
      <c r="Q899" s="54"/>
      <c r="R899" s="54"/>
    </row>
    <row r="900" spans="12:18" x14ac:dyDescent="0.55000000000000004">
      <c r="L900" s="54"/>
      <c r="M900" s="54"/>
      <c r="N900" s="55"/>
      <c r="O900" s="54"/>
      <c r="P900" s="54"/>
      <c r="Q900" s="54"/>
      <c r="R900" s="54"/>
    </row>
    <row r="901" spans="12:18" x14ac:dyDescent="0.55000000000000004">
      <c r="L901" s="54"/>
      <c r="M901" s="54"/>
      <c r="N901" s="55"/>
      <c r="O901" s="54"/>
      <c r="P901" s="54"/>
      <c r="Q901" s="54"/>
      <c r="R901" s="54"/>
    </row>
    <row r="902" spans="12:18" x14ac:dyDescent="0.55000000000000004">
      <c r="L902" s="54"/>
      <c r="M902" s="54"/>
      <c r="N902" s="55"/>
      <c r="O902" s="54"/>
      <c r="P902" s="54"/>
      <c r="Q902" s="54"/>
      <c r="R902" s="54"/>
    </row>
    <row r="903" spans="12:18" x14ac:dyDescent="0.55000000000000004">
      <c r="L903" s="54"/>
      <c r="M903" s="54"/>
      <c r="N903" s="55"/>
      <c r="O903" s="54"/>
      <c r="P903" s="54"/>
      <c r="Q903" s="54"/>
      <c r="R903" s="54"/>
    </row>
    <row r="904" spans="12:18" x14ac:dyDescent="0.55000000000000004">
      <c r="L904" s="54"/>
      <c r="M904" s="54"/>
      <c r="N904" s="55"/>
      <c r="O904" s="54"/>
      <c r="P904" s="54"/>
      <c r="Q904" s="54"/>
      <c r="R904" s="54"/>
    </row>
    <row r="905" spans="12:18" x14ac:dyDescent="0.55000000000000004">
      <c r="L905" s="54"/>
      <c r="M905" s="54"/>
      <c r="N905" s="55"/>
      <c r="O905" s="54"/>
      <c r="P905" s="54"/>
      <c r="Q905" s="54"/>
      <c r="R905" s="54"/>
    </row>
    <row r="906" spans="12:18" x14ac:dyDescent="0.55000000000000004">
      <c r="L906" s="54"/>
      <c r="M906" s="54"/>
      <c r="N906" s="55"/>
      <c r="O906" s="54"/>
      <c r="P906" s="54"/>
      <c r="Q906" s="54"/>
      <c r="R906" s="54"/>
    </row>
    <row r="907" spans="12:18" x14ac:dyDescent="0.55000000000000004">
      <c r="L907" s="54"/>
      <c r="M907" s="54"/>
      <c r="N907" s="55"/>
      <c r="O907" s="54"/>
      <c r="P907" s="54"/>
      <c r="Q907" s="54"/>
      <c r="R907" s="54"/>
    </row>
    <row r="908" spans="12:18" x14ac:dyDescent="0.55000000000000004">
      <c r="L908" s="54"/>
      <c r="M908" s="54"/>
      <c r="N908" s="55"/>
      <c r="O908" s="54"/>
      <c r="P908" s="54"/>
      <c r="Q908" s="54"/>
      <c r="R908" s="54"/>
    </row>
    <row r="909" spans="12:18" x14ac:dyDescent="0.55000000000000004">
      <c r="L909" s="54"/>
      <c r="M909" s="54"/>
      <c r="N909" s="55"/>
      <c r="O909" s="54"/>
      <c r="P909" s="54"/>
      <c r="Q909" s="54"/>
      <c r="R909" s="54"/>
    </row>
    <row r="910" spans="12:18" x14ac:dyDescent="0.55000000000000004">
      <c r="L910" s="54"/>
      <c r="M910" s="54"/>
      <c r="N910" s="55"/>
      <c r="O910" s="54"/>
      <c r="P910" s="54"/>
      <c r="Q910" s="54"/>
      <c r="R910" s="54"/>
    </row>
    <row r="911" spans="12:18" x14ac:dyDescent="0.55000000000000004">
      <c r="L911" s="54"/>
      <c r="M911" s="54"/>
      <c r="N911" s="55"/>
      <c r="O911" s="54"/>
      <c r="P911" s="54"/>
      <c r="Q911" s="54"/>
      <c r="R911" s="54"/>
    </row>
    <row r="912" spans="12:18" x14ac:dyDescent="0.55000000000000004">
      <c r="L912" s="54"/>
      <c r="M912" s="54"/>
      <c r="N912" s="55"/>
      <c r="O912" s="54"/>
      <c r="P912" s="54"/>
      <c r="Q912" s="54"/>
      <c r="R912" s="54"/>
    </row>
    <row r="913" spans="12:18" x14ac:dyDescent="0.55000000000000004">
      <c r="L913" s="54"/>
      <c r="M913" s="54"/>
      <c r="N913" s="55"/>
      <c r="O913" s="54"/>
      <c r="P913" s="54"/>
      <c r="Q913" s="54"/>
      <c r="R913" s="54"/>
    </row>
    <row r="914" spans="12:18" x14ac:dyDescent="0.55000000000000004">
      <c r="L914" s="54"/>
      <c r="M914" s="54"/>
      <c r="N914" s="55"/>
      <c r="O914" s="54"/>
      <c r="P914" s="54"/>
      <c r="Q914" s="54"/>
      <c r="R914" s="54"/>
    </row>
    <row r="915" spans="12:18" x14ac:dyDescent="0.55000000000000004">
      <c r="L915" s="54"/>
      <c r="M915" s="54"/>
      <c r="N915" s="55"/>
      <c r="O915" s="54"/>
      <c r="P915" s="54"/>
      <c r="Q915" s="54"/>
      <c r="R915" s="54"/>
    </row>
    <row r="916" spans="12:18" x14ac:dyDescent="0.55000000000000004">
      <c r="L916" s="54"/>
      <c r="M916" s="54"/>
      <c r="N916" s="55"/>
      <c r="O916" s="54"/>
      <c r="P916" s="54"/>
      <c r="Q916" s="54"/>
      <c r="R916" s="54"/>
    </row>
    <row r="917" spans="12:18" x14ac:dyDescent="0.55000000000000004">
      <c r="L917" s="54"/>
      <c r="M917" s="54"/>
      <c r="N917" s="55"/>
      <c r="O917" s="54"/>
      <c r="P917" s="54"/>
      <c r="Q917" s="54"/>
      <c r="R917" s="54"/>
    </row>
    <row r="918" spans="12:18" x14ac:dyDescent="0.55000000000000004">
      <c r="L918" s="54"/>
      <c r="M918" s="54"/>
      <c r="N918" s="55"/>
      <c r="O918" s="54"/>
      <c r="P918" s="54"/>
      <c r="Q918" s="54"/>
      <c r="R918" s="54"/>
    </row>
    <row r="919" spans="12:18" x14ac:dyDescent="0.55000000000000004">
      <c r="L919" s="54"/>
      <c r="M919" s="54"/>
      <c r="N919" s="55"/>
      <c r="O919" s="54"/>
      <c r="P919" s="54"/>
      <c r="Q919" s="54"/>
      <c r="R919" s="54"/>
    </row>
    <row r="920" spans="12:18" x14ac:dyDescent="0.55000000000000004">
      <c r="L920" s="54"/>
      <c r="M920" s="54"/>
      <c r="N920" s="55"/>
      <c r="O920" s="54"/>
      <c r="P920" s="54"/>
      <c r="Q920" s="54"/>
      <c r="R920" s="54"/>
    </row>
    <row r="921" spans="12:18" x14ac:dyDescent="0.55000000000000004">
      <c r="L921" s="54"/>
      <c r="M921" s="54"/>
      <c r="N921" s="55"/>
      <c r="O921" s="54"/>
      <c r="P921" s="54"/>
      <c r="Q921" s="54"/>
      <c r="R921" s="54"/>
    </row>
    <row r="922" spans="12:18" x14ac:dyDescent="0.55000000000000004">
      <c r="L922" s="54"/>
      <c r="M922" s="54"/>
      <c r="N922" s="55"/>
      <c r="O922" s="54"/>
      <c r="P922" s="54"/>
      <c r="Q922" s="54"/>
      <c r="R922" s="54"/>
    </row>
    <row r="923" spans="12:18" x14ac:dyDescent="0.55000000000000004">
      <c r="L923" s="54"/>
      <c r="M923" s="54"/>
      <c r="N923" s="55"/>
      <c r="O923" s="54"/>
      <c r="P923" s="54"/>
      <c r="Q923" s="54"/>
      <c r="R923" s="54"/>
    </row>
    <row r="924" spans="12:18" x14ac:dyDescent="0.55000000000000004">
      <c r="L924" s="54"/>
      <c r="M924" s="54"/>
      <c r="N924" s="55"/>
      <c r="O924" s="54"/>
      <c r="P924" s="54"/>
      <c r="Q924" s="54"/>
      <c r="R924" s="54"/>
    </row>
    <row r="925" spans="12:18" x14ac:dyDescent="0.55000000000000004">
      <c r="L925" s="54"/>
      <c r="M925" s="54"/>
      <c r="N925" s="55"/>
      <c r="O925" s="54"/>
      <c r="P925" s="54"/>
      <c r="Q925" s="54"/>
      <c r="R925" s="54"/>
    </row>
    <row r="926" spans="12:18" x14ac:dyDescent="0.55000000000000004">
      <c r="L926" s="54"/>
      <c r="M926" s="54"/>
      <c r="N926" s="55"/>
      <c r="O926" s="54"/>
      <c r="P926" s="54"/>
      <c r="Q926" s="54"/>
      <c r="R926" s="54"/>
    </row>
    <row r="927" spans="12:18" x14ac:dyDescent="0.55000000000000004">
      <c r="L927" s="54"/>
      <c r="M927" s="54"/>
      <c r="N927" s="55"/>
      <c r="O927" s="54"/>
      <c r="P927" s="54"/>
      <c r="Q927" s="54"/>
      <c r="R927" s="54"/>
    </row>
    <row r="928" spans="12:18" x14ac:dyDescent="0.55000000000000004">
      <c r="L928" s="54"/>
      <c r="M928" s="54"/>
      <c r="N928" s="55"/>
      <c r="O928" s="54"/>
      <c r="P928" s="54"/>
      <c r="Q928" s="54"/>
      <c r="R928" s="54"/>
    </row>
    <row r="929" spans="12:18" x14ac:dyDescent="0.55000000000000004">
      <c r="L929" s="54"/>
      <c r="M929" s="54"/>
      <c r="N929" s="55"/>
      <c r="O929" s="54"/>
      <c r="P929" s="54"/>
      <c r="Q929" s="54"/>
      <c r="R929" s="54"/>
    </row>
    <row r="930" spans="12:18" x14ac:dyDescent="0.55000000000000004">
      <c r="L930" s="54"/>
      <c r="M930" s="54"/>
      <c r="N930" s="55"/>
      <c r="O930" s="54"/>
      <c r="P930" s="54"/>
      <c r="Q930" s="54"/>
      <c r="R930" s="54"/>
    </row>
    <row r="931" spans="12:18" x14ac:dyDescent="0.55000000000000004">
      <c r="L931" s="54"/>
      <c r="M931" s="54"/>
      <c r="N931" s="55"/>
      <c r="O931" s="54"/>
      <c r="P931" s="54"/>
      <c r="Q931" s="54"/>
      <c r="R931" s="54"/>
    </row>
    <row r="932" spans="12:18" x14ac:dyDescent="0.55000000000000004">
      <c r="L932" s="54"/>
      <c r="M932" s="54"/>
      <c r="N932" s="55"/>
      <c r="O932" s="54"/>
      <c r="P932" s="54"/>
      <c r="Q932" s="54"/>
      <c r="R932" s="54"/>
    </row>
    <row r="933" spans="12:18" x14ac:dyDescent="0.55000000000000004">
      <c r="L933" s="54"/>
      <c r="M933" s="54"/>
      <c r="N933" s="55"/>
      <c r="O933" s="54"/>
      <c r="P933" s="54"/>
      <c r="Q933" s="54"/>
      <c r="R933" s="54"/>
    </row>
    <row r="934" spans="12:18" x14ac:dyDescent="0.55000000000000004">
      <c r="L934" s="54"/>
      <c r="M934" s="54"/>
      <c r="N934" s="55"/>
      <c r="O934" s="54"/>
      <c r="P934" s="54"/>
      <c r="Q934" s="54"/>
      <c r="R934" s="54"/>
    </row>
    <row r="935" spans="12:18" x14ac:dyDescent="0.55000000000000004">
      <c r="L935" s="54"/>
      <c r="M935" s="54"/>
      <c r="N935" s="55"/>
      <c r="O935" s="54"/>
      <c r="P935" s="54"/>
      <c r="Q935" s="54"/>
      <c r="R935" s="54"/>
    </row>
    <row r="936" spans="12:18" x14ac:dyDescent="0.55000000000000004">
      <c r="L936" s="54"/>
      <c r="M936" s="54"/>
      <c r="N936" s="55"/>
      <c r="O936" s="54"/>
      <c r="P936" s="54"/>
      <c r="Q936" s="54"/>
      <c r="R936" s="54"/>
    </row>
    <row r="937" spans="12:18" x14ac:dyDescent="0.55000000000000004">
      <c r="L937" s="54"/>
      <c r="M937" s="54"/>
      <c r="N937" s="55"/>
      <c r="O937" s="54"/>
      <c r="P937" s="54"/>
      <c r="Q937" s="54"/>
      <c r="R937" s="54"/>
    </row>
    <row r="938" spans="12:18" x14ac:dyDescent="0.55000000000000004">
      <c r="L938" s="54"/>
      <c r="M938" s="54"/>
      <c r="N938" s="55"/>
      <c r="O938" s="54"/>
      <c r="P938" s="54"/>
      <c r="Q938" s="54"/>
      <c r="R938" s="54"/>
    </row>
    <row r="939" spans="12:18" x14ac:dyDescent="0.55000000000000004">
      <c r="L939" s="54"/>
      <c r="M939" s="54"/>
      <c r="N939" s="55"/>
      <c r="O939" s="54"/>
      <c r="P939" s="54"/>
      <c r="Q939" s="54"/>
      <c r="R939" s="54"/>
    </row>
    <row r="940" spans="12:18" x14ac:dyDescent="0.55000000000000004">
      <c r="L940" s="54"/>
      <c r="M940" s="54"/>
      <c r="N940" s="55"/>
      <c r="O940" s="54"/>
      <c r="P940" s="54"/>
      <c r="Q940" s="54"/>
      <c r="R940" s="54"/>
    </row>
    <row r="941" spans="12:18" x14ac:dyDescent="0.55000000000000004">
      <c r="L941" s="54"/>
      <c r="M941" s="54"/>
      <c r="N941" s="55"/>
      <c r="O941" s="54"/>
      <c r="P941" s="54"/>
      <c r="Q941" s="54"/>
      <c r="R941" s="54"/>
    </row>
    <row r="942" spans="12:18" x14ac:dyDescent="0.55000000000000004">
      <c r="L942" s="54"/>
      <c r="M942" s="54"/>
      <c r="N942" s="55"/>
      <c r="O942" s="54"/>
      <c r="P942" s="54"/>
      <c r="Q942" s="54"/>
      <c r="R942" s="54"/>
    </row>
    <row r="943" spans="12:18" x14ac:dyDescent="0.55000000000000004">
      <c r="L943" s="54"/>
      <c r="M943" s="54"/>
      <c r="N943" s="55"/>
      <c r="O943" s="54"/>
      <c r="P943" s="54"/>
      <c r="Q943" s="54"/>
      <c r="R943" s="54"/>
    </row>
    <row r="944" spans="12:18" x14ac:dyDescent="0.55000000000000004">
      <c r="L944" s="54"/>
      <c r="M944" s="54"/>
      <c r="N944" s="55"/>
      <c r="O944" s="54"/>
      <c r="P944" s="54"/>
      <c r="Q944" s="54"/>
      <c r="R944" s="54"/>
    </row>
    <row r="945" spans="12:18" x14ac:dyDescent="0.55000000000000004">
      <c r="L945" s="54"/>
      <c r="M945" s="54"/>
      <c r="N945" s="55"/>
      <c r="O945" s="54"/>
      <c r="P945" s="54"/>
      <c r="Q945" s="54"/>
      <c r="R945" s="54"/>
    </row>
    <row r="946" spans="12:18" x14ac:dyDescent="0.55000000000000004">
      <c r="L946" s="54"/>
      <c r="M946" s="54"/>
      <c r="N946" s="55"/>
      <c r="O946" s="54"/>
      <c r="P946" s="54"/>
      <c r="Q946" s="54"/>
      <c r="R946" s="54"/>
    </row>
    <row r="947" spans="12:18" x14ac:dyDescent="0.55000000000000004">
      <c r="L947" s="54"/>
      <c r="M947" s="54"/>
      <c r="N947" s="55"/>
      <c r="O947" s="54"/>
      <c r="P947" s="54"/>
      <c r="Q947" s="54"/>
      <c r="R947" s="54"/>
    </row>
    <row r="948" spans="12:18" x14ac:dyDescent="0.55000000000000004">
      <c r="L948" s="54"/>
      <c r="M948" s="54"/>
      <c r="N948" s="55"/>
      <c r="O948" s="54"/>
      <c r="P948" s="54"/>
      <c r="Q948" s="54"/>
      <c r="R948" s="54"/>
    </row>
    <row r="949" spans="12:18" x14ac:dyDescent="0.55000000000000004">
      <c r="L949" s="54"/>
      <c r="M949" s="54"/>
      <c r="N949" s="55"/>
      <c r="O949" s="54"/>
      <c r="P949" s="54"/>
      <c r="Q949" s="54"/>
      <c r="R949" s="54"/>
    </row>
    <row r="950" spans="12:18" x14ac:dyDescent="0.55000000000000004">
      <c r="L950" s="54"/>
      <c r="M950" s="54"/>
      <c r="N950" s="55"/>
      <c r="O950" s="54"/>
      <c r="P950" s="54"/>
      <c r="Q950" s="54"/>
      <c r="R950" s="54"/>
    </row>
    <row r="951" spans="12:18" x14ac:dyDescent="0.55000000000000004">
      <c r="L951" s="54"/>
      <c r="M951" s="54"/>
      <c r="N951" s="55"/>
      <c r="O951" s="54"/>
      <c r="P951" s="54"/>
      <c r="Q951" s="54"/>
      <c r="R951" s="54"/>
    </row>
    <row r="952" spans="12:18" x14ac:dyDescent="0.55000000000000004">
      <c r="L952" s="54"/>
      <c r="M952" s="54"/>
      <c r="N952" s="55"/>
      <c r="O952" s="54"/>
      <c r="P952" s="54"/>
      <c r="Q952" s="54"/>
      <c r="R952" s="54"/>
    </row>
    <row r="953" spans="12:18" x14ac:dyDescent="0.55000000000000004">
      <c r="L953" s="54"/>
      <c r="M953" s="54"/>
      <c r="N953" s="55"/>
      <c r="O953" s="54"/>
      <c r="P953" s="54"/>
      <c r="Q953" s="54"/>
      <c r="R953" s="54"/>
    </row>
    <row r="954" spans="12:18" x14ac:dyDescent="0.55000000000000004">
      <c r="L954" s="54"/>
      <c r="M954" s="54"/>
      <c r="N954" s="55"/>
      <c r="O954" s="54"/>
      <c r="P954" s="54"/>
      <c r="Q954" s="54"/>
      <c r="R954" s="54"/>
    </row>
    <row r="955" spans="12:18" x14ac:dyDescent="0.55000000000000004">
      <c r="L955" s="54"/>
      <c r="M955" s="54"/>
      <c r="N955" s="55"/>
      <c r="O955" s="54"/>
      <c r="P955" s="54"/>
      <c r="Q955" s="54"/>
      <c r="R955" s="54"/>
    </row>
    <row r="956" spans="12:18" x14ac:dyDescent="0.55000000000000004">
      <c r="L956" s="54"/>
      <c r="M956" s="54"/>
      <c r="N956" s="55"/>
      <c r="O956" s="54"/>
      <c r="P956" s="54"/>
      <c r="Q956" s="54"/>
      <c r="R956" s="54"/>
    </row>
    <row r="957" spans="12:18" x14ac:dyDescent="0.55000000000000004">
      <c r="L957" s="54"/>
      <c r="M957" s="54"/>
      <c r="N957" s="55"/>
      <c r="O957" s="54"/>
      <c r="P957" s="54"/>
      <c r="Q957" s="54"/>
      <c r="R957" s="54"/>
    </row>
    <row r="958" spans="12:18" x14ac:dyDescent="0.55000000000000004">
      <c r="L958" s="54"/>
      <c r="M958" s="54"/>
      <c r="N958" s="55"/>
      <c r="O958" s="54"/>
      <c r="P958" s="54"/>
      <c r="Q958" s="54"/>
      <c r="R958" s="54"/>
    </row>
    <row r="959" spans="12:18" x14ac:dyDescent="0.55000000000000004">
      <c r="L959" s="54"/>
      <c r="M959" s="54"/>
      <c r="N959" s="55"/>
      <c r="O959" s="54"/>
      <c r="P959" s="54"/>
      <c r="Q959" s="54"/>
      <c r="R959" s="54"/>
    </row>
    <row r="960" spans="12:18" x14ac:dyDescent="0.55000000000000004">
      <c r="L960" s="54"/>
      <c r="M960" s="54"/>
      <c r="N960" s="55"/>
      <c r="O960" s="54"/>
      <c r="P960" s="54"/>
      <c r="Q960" s="54"/>
      <c r="R960" s="54"/>
    </row>
    <row r="961" spans="12:18" x14ac:dyDescent="0.55000000000000004">
      <c r="L961" s="54"/>
      <c r="M961" s="54"/>
      <c r="N961" s="55"/>
      <c r="O961" s="54"/>
      <c r="P961" s="54"/>
      <c r="Q961" s="54"/>
      <c r="R961" s="54"/>
    </row>
    <row r="962" spans="12:18" x14ac:dyDescent="0.55000000000000004">
      <c r="L962" s="54"/>
      <c r="M962" s="54"/>
      <c r="N962" s="55"/>
      <c r="O962" s="54"/>
      <c r="P962" s="54"/>
      <c r="Q962" s="54"/>
      <c r="R962" s="54"/>
    </row>
    <row r="963" spans="12:18" x14ac:dyDescent="0.55000000000000004">
      <c r="L963" s="54"/>
      <c r="M963" s="54"/>
      <c r="N963" s="55"/>
      <c r="O963" s="54"/>
      <c r="P963" s="54"/>
      <c r="Q963" s="54"/>
      <c r="R963" s="54"/>
    </row>
    <row r="964" spans="12:18" x14ac:dyDescent="0.55000000000000004">
      <c r="L964" s="54"/>
      <c r="M964" s="54"/>
      <c r="N964" s="55"/>
      <c r="O964" s="54"/>
      <c r="P964" s="54"/>
      <c r="Q964" s="54"/>
      <c r="R964" s="54"/>
    </row>
    <row r="965" spans="12:18" x14ac:dyDescent="0.55000000000000004">
      <c r="L965" s="54"/>
      <c r="M965" s="54"/>
      <c r="N965" s="55"/>
      <c r="O965" s="54"/>
      <c r="P965" s="54"/>
      <c r="Q965" s="54"/>
      <c r="R965" s="54"/>
    </row>
    <row r="966" spans="12:18" x14ac:dyDescent="0.55000000000000004">
      <c r="L966" s="54"/>
      <c r="M966" s="54"/>
      <c r="N966" s="55"/>
      <c r="O966" s="54"/>
      <c r="P966" s="54"/>
      <c r="Q966" s="54"/>
      <c r="R966" s="54"/>
    </row>
    <row r="967" spans="12:18" x14ac:dyDescent="0.55000000000000004">
      <c r="L967" s="54"/>
      <c r="M967" s="54"/>
      <c r="N967" s="55"/>
      <c r="O967" s="54"/>
      <c r="P967" s="54"/>
      <c r="Q967" s="54"/>
      <c r="R967" s="54"/>
    </row>
    <row r="968" spans="12:18" x14ac:dyDescent="0.55000000000000004">
      <c r="L968" s="54"/>
      <c r="M968" s="54"/>
      <c r="N968" s="55"/>
      <c r="O968" s="54"/>
      <c r="P968" s="54"/>
      <c r="Q968" s="54"/>
      <c r="R968" s="54"/>
    </row>
    <row r="969" spans="12:18" x14ac:dyDescent="0.55000000000000004">
      <c r="L969" s="54"/>
      <c r="M969" s="54"/>
      <c r="N969" s="55"/>
      <c r="O969" s="54"/>
      <c r="P969" s="54"/>
      <c r="Q969" s="54"/>
      <c r="R969" s="54"/>
    </row>
    <row r="970" spans="12:18" x14ac:dyDescent="0.55000000000000004">
      <c r="L970" s="54"/>
      <c r="M970" s="54"/>
      <c r="N970" s="55"/>
      <c r="O970" s="54"/>
      <c r="P970" s="54"/>
      <c r="Q970" s="54"/>
      <c r="R970" s="54"/>
    </row>
    <row r="971" spans="12:18" x14ac:dyDescent="0.55000000000000004">
      <c r="L971" s="54"/>
      <c r="M971" s="54"/>
      <c r="N971" s="55"/>
      <c r="O971" s="54"/>
      <c r="P971" s="54"/>
      <c r="Q971" s="54"/>
      <c r="R971" s="54"/>
    </row>
    <row r="972" spans="12:18" x14ac:dyDescent="0.55000000000000004">
      <c r="L972" s="54"/>
      <c r="M972" s="54"/>
      <c r="N972" s="55"/>
      <c r="O972" s="54"/>
      <c r="P972" s="54"/>
      <c r="Q972" s="54"/>
      <c r="R972" s="54"/>
    </row>
    <row r="973" spans="12:18" x14ac:dyDescent="0.55000000000000004">
      <c r="L973" s="54"/>
      <c r="M973" s="54"/>
      <c r="N973" s="55"/>
      <c r="O973" s="54"/>
      <c r="P973" s="54"/>
      <c r="Q973" s="54"/>
      <c r="R973" s="54"/>
    </row>
    <row r="974" spans="12:18" x14ac:dyDescent="0.55000000000000004">
      <c r="L974" s="54"/>
      <c r="M974" s="54"/>
      <c r="N974" s="55"/>
      <c r="O974" s="54"/>
      <c r="P974" s="54"/>
      <c r="Q974" s="54"/>
      <c r="R974" s="54"/>
    </row>
    <row r="975" spans="12:18" x14ac:dyDescent="0.55000000000000004">
      <c r="L975" s="54"/>
      <c r="M975" s="54"/>
      <c r="N975" s="55"/>
      <c r="O975" s="54"/>
      <c r="P975" s="54"/>
      <c r="Q975" s="54"/>
      <c r="R975" s="54"/>
    </row>
    <row r="976" spans="12:18" x14ac:dyDescent="0.55000000000000004">
      <c r="L976" s="54"/>
      <c r="M976" s="54"/>
      <c r="N976" s="55"/>
      <c r="O976" s="54"/>
      <c r="P976" s="54"/>
      <c r="Q976" s="54"/>
      <c r="R976" s="54"/>
    </row>
    <row r="977" spans="12:18" x14ac:dyDescent="0.55000000000000004">
      <c r="L977" s="54"/>
      <c r="M977" s="54"/>
      <c r="N977" s="55"/>
      <c r="O977" s="54"/>
      <c r="P977" s="54"/>
      <c r="Q977" s="54"/>
      <c r="R977" s="54"/>
    </row>
    <row r="978" spans="12:18" x14ac:dyDescent="0.55000000000000004">
      <c r="L978" s="54"/>
      <c r="M978" s="54"/>
      <c r="N978" s="55"/>
      <c r="O978" s="54"/>
      <c r="P978" s="54"/>
      <c r="Q978" s="54"/>
      <c r="R978" s="54"/>
    </row>
    <row r="979" spans="12:18" x14ac:dyDescent="0.55000000000000004">
      <c r="L979" s="54"/>
      <c r="M979" s="54"/>
      <c r="N979" s="55"/>
      <c r="O979" s="54"/>
      <c r="P979" s="54"/>
      <c r="Q979" s="54"/>
      <c r="R979" s="54"/>
    </row>
    <row r="980" spans="12:18" x14ac:dyDescent="0.55000000000000004">
      <c r="L980" s="54"/>
      <c r="M980" s="54"/>
      <c r="N980" s="55"/>
      <c r="O980" s="54"/>
      <c r="P980" s="54"/>
      <c r="Q980" s="54"/>
      <c r="R980" s="54"/>
    </row>
    <row r="981" spans="12:18" x14ac:dyDescent="0.55000000000000004">
      <c r="L981" s="54"/>
      <c r="M981" s="54"/>
      <c r="N981" s="55"/>
      <c r="O981" s="54"/>
      <c r="P981" s="54"/>
      <c r="Q981" s="54"/>
      <c r="R981" s="54"/>
    </row>
    <row r="982" spans="12:18" x14ac:dyDescent="0.55000000000000004">
      <c r="L982" s="54"/>
      <c r="M982" s="54"/>
      <c r="N982" s="55"/>
      <c r="O982" s="54"/>
      <c r="P982" s="54"/>
      <c r="Q982" s="54"/>
      <c r="R982" s="54"/>
    </row>
    <row r="983" spans="12:18" x14ac:dyDescent="0.55000000000000004">
      <c r="L983" s="54"/>
      <c r="M983" s="54"/>
      <c r="N983" s="55"/>
      <c r="O983" s="54"/>
      <c r="P983" s="54"/>
      <c r="Q983" s="54"/>
      <c r="R983" s="54"/>
    </row>
    <row r="984" spans="12:18" x14ac:dyDescent="0.55000000000000004">
      <c r="L984" s="54"/>
      <c r="M984" s="54"/>
      <c r="N984" s="55"/>
      <c r="O984" s="54"/>
      <c r="P984" s="54"/>
      <c r="Q984" s="54"/>
      <c r="R984" s="54"/>
    </row>
    <row r="985" spans="12:18" x14ac:dyDescent="0.55000000000000004">
      <c r="L985" s="54"/>
      <c r="M985" s="54"/>
      <c r="N985" s="55"/>
      <c r="O985" s="54"/>
      <c r="P985" s="54"/>
      <c r="Q985" s="54"/>
      <c r="R985" s="54"/>
    </row>
    <row r="986" spans="12:18" x14ac:dyDescent="0.55000000000000004">
      <c r="L986" s="54"/>
      <c r="M986" s="54"/>
      <c r="N986" s="55"/>
      <c r="O986" s="54"/>
      <c r="P986" s="54"/>
      <c r="Q986" s="54"/>
      <c r="R986" s="54"/>
    </row>
    <row r="987" spans="12:18" x14ac:dyDescent="0.55000000000000004">
      <c r="L987" s="54"/>
      <c r="M987" s="54"/>
      <c r="N987" s="55"/>
      <c r="O987" s="54"/>
      <c r="P987" s="54"/>
      <c r="Q987" s="54"/>
      <c r="R987" s="54"/>
    </row>
    <row r="988" spans="12:18" x14ac:dyDescent="0.55000000000000004">
      <c r="L988" s="54"/>
      <c r="M988" s="54"/>
      <c r="N988" s="55"/>
      <c r="O988" s="54"/>
      <c r="P988" s="54"/>
      <c r="Q988" s="54"/>
      <c r="R988" s="54"/>
    </row>
    <row r="989" spans="12:18" x14ac:dyDescent="0.55000000000000004">
      <c r="L989" s="54"/>
      <c r="M989" s="54"/>
      <c r="N989" s="55"/>
      <c r="O989" s="54"/>
      <c r="P989" s="54"/>
      <c r="Q989" s="54"/>
      <c r="R989" s="54"/>
    </row>
    <row r="990" spans="12:18" x14ac:dyDescent="0.55000000000000004">
      <c r="L990" s="54"/>
      <c r="M990" s="54"/>
      <c r="N990" s="55"/>
      <c r="O990" s="54"/>
      <c r="P990" s="54"/>
      <c r="Q990" s="54"/>
      <c r="R990" s="54"/>
    </row>
    <row r="991" spans="12:18" x14ac:dyDescent="0.55000000000000004">
      <c r="L991" s="54"/>
      <c r="M991" s="54"/>
      <c r="N991" s="55"/>
      <c r="O991" s="54"/>
      <c r="P991" s="54"/>
      <c r="Q991" s="54"/>
      <c r="R991" s="54"/>
    </row>
    <row r="992" spans="12:18" x14ac:dyDescent="0.55000000000000004">
      <c r="L992" s="54"/>
      <c r="M992" s="54"/>
      <c r="N992" s="55"/>
      <c r="O992" s="54"/>
      <c r="P992" s="54"/>
      <c r="Q992" s="54"/>
      <c r="R992" s="54"/>
    </row>
    <row r="993" spans="12:18" x14ac:dyDescent="0.55000000000000004">
      <c r="L993" s="54"/>
      <c r="M993" s="54"/>
      <c r="N993" s="55"/>
      <c r="O993" s="54"/>
      <c r="P993" s="54"/>
      <c r="Q993" s="54"/>
      <c r="R993" s="54"/>
    </row>
    <row r="994" spans="12:18" x14ac:dyDescent="0.55000000000000004">
      <c r="L994" s="54"/>
      <c r="M994" s="54"/>
      <c r="N994" s="55"/>
      <c r="O994" s="54"/>
      <c r="P994" s="54"/>
      <c r="Q994" s="54"/>
      <c r="R994" s="54"/>
    </row>
    <row r="995" spans="12:18" x14ac:dyDescent="0.55000000000000004">
      <c r="L995" s="54"/>
      <c r="M995" s="54"/>
      <c r="N995" s="55"/>
      <c r="O995" s="54"/>
      <c r="P995" s="54"/>
      <c r="Q995" s="54"/>
      <c r="R995" s="54"/>
    </row>
    <row r="996" spans="12:18" x14ac:dyDescent="0.55000000000000004">
      <c r="L996" s="54"/>
      <c r="M996" s="54"/>
      <c r="N996" s="55"/>
      <c r="O996" s="54"/>
      <c r="P996" s="54"/>
      <c r="Q996" s="54"/>
      <c r="R996" s="54"/>
    </row>
    <row r="997" spans="12:18" x14ac:dyDescent="0.55000000000000004">
      <c r="L997" s="54"/>
      <c r="M997" s="54"/>
      <c r="N997" s="55"/>
      <c r="O997" s="54"/>
      <c r="P997" s="54"/>
      <c r="Q997" s="54"/>
      <c r="R997" s="54"/>
    </row>
    <row r="998" spans="12:18" x14ac:dyDescent="0.55000000000000004">
      <c r="L998" s="54"/>
      <c r="M998" s="54"/>
      <c r="N998" s="55"/>
      <c r="O998" s="54"/>
      <c r="P998" s="54"/>
      <c r="Q998" s="54"/>
      <c r="R998" s="54"/>
    </row>
    <row r="999" spans="12:18" x14ac:dyDescent="0.55000000000000004">
      <c r="L999" s="54"/>
      <c r="M999" s="54"/>
      <c r="N999" s="55"/>
      <c r="O999" s="54"/>
      <c r="P999" s="54"/>
      <c r="Q999" s="54"/>
      <c r="R999" s="54"/>
    </row>
    <row r="1000" spans="12:18" x14ac:dyDescent="0.55000000000000004">
      <c r="L1000" s="54"/>
      <c r="M1000" s="54"/>
      <c r="N1000" s="55"/>
      <c r="O1000" s="54"/>
      <c r="P1000" s="54"/>
      <c r="Q1000" s="54"/>
      <c r="R1000" s="54"/>
    </row>
    <row r="1001" spans="12:18" x14ac:dyDescent="0.55000000000000004">
      <c r="L1001" s="54"/>
      <c r="M1001" s="54"/>
      <c r="N1001" s="55"/>
      <c r="O1001" s="54"/>
      <c r="P1001" s="54"/>
      <c r="Q1001" s="54"/>
      <c r="R1001" s="54"/>
    </row>
    <row r="1002" spans="12:18" x14ac:dyDescent="0.55000000000000004">
      <c r="L1002" s="54"/>
      <c r="M1002" s="54"/>
      <c r="N1002" s="55"/>
      <c r="O1002" s="54"/>
      <c r="P1002" s="54"/>
      <c r="Q1002" s="54"/>
      <c r="R1002" s="54"/>
    </row>
    <row r="1003" spans="12:18" x14ac:dyDescent="0.55000000000000004">
      <c r="L1003" s="54"/>
      <c r="M1003" s="54"/>
      <c r="N1003" s="55"/>
      <c r="O1003" s="54"/>
      <c r="P1003" s="54"/>
      <c r="Q1003" s="54"/>
      <c r="R1003" s="54"/>
    </row>
    <row r="1004" spans="12:18" x14ac:dyDescent="0.55000000000000004">
      <c r="L1004" s="54"/>
      <c r="M1004" s="54"/>
      <c r="N1004" s="55"/>
      <c r="O1004" s="54"/>
      <c r="P1004" s="54"/>
      <c r="Q1004" s="54"/>
      <c r="R1004" s="54"/>
    </row>
    <row r="1005" spans="12:18" x14ac:dyDescent="0.55000000000000004">
      <c r="L1005" s="54"/>
      <c r="M1005" s="54"/>
      <c r="N1005" s="55"/>
      <c r="O1005" s="54"/>
      <c r="P1005" s="54"/>
      <c r="Q1005" s="54"/>
      <c r="R1005" s="54"/>
    </row>
    <row r="1006" spans="12:18" x14ac:dyDescent="0.55000000000000004">
      <c r="L1006" s="54"/>
      <c r="M1006" s="54"/>
      <c r="N1006" s="55"/>
      <c r="O1006" s="54"/>
      <c r="P1006" s="54"/>
      <c r="Q1006" s="54"/>
      <c r="R1006" s="54"/>
    </row>
    <row r="1007" spans="12:18" x14ac:dyDescent="0.55000000000000004">
      <c r="L1007" s="54"/>
      <c r="M1007" s="54"/>
      <c r="N1007" s="55"/>
      <c r="O1007" s="54"/>
      <c r="P1007" s="54"/>
      <c r="Q1007" s="54"/>
      <c r="R1007" s="54"/>
    </row>
    <row r="1008" spans="12:18" x14ac:dyDescent="0.55000000000000004">
      <c r="L1008" s="54"/>
      <c r="M1008" s="54"/>
      <c r="N1008" s="55"/>
      <c r="O1008" s="54"/>
      <c r="P1008" s="54"/>
      <c r="Q1008" s="54"/>
      <c r="R1008" s="54"/>
    </row>
    <row r="1009" spans="12:18" x14ac:dyDescent="0.55000000000000004">
      <c r="L1009" s="54"/>
      <c r="M1009" s="54"/>
      <c r="N1009" s="55"/>
      <c r="O1009" s="54"/>
      <c r="P1009" s="54"/>
      <c r="Q1009" s="54"/>
      <c r="R1009" s="54"/>
    </row>
    <row r="1010" spans="12:18" x14ac:dyDescent="0.55000000000000004">
      <c r="L1010" s="54"/>
      <c r="M1010" s="54"/>
      <c r="N1010" s="55"/>
      <c r="O1010" s="54"/>
      <c r="P1010" s="54"/>
      <c r="Q1010" s="54"/>
      <c r="R1010" s="54"/>
    </row>
    <row r="1011" spans="12:18" x14ac:dyDescent="0.55000000000000004">
      <c r="L1011" s="54"/>
      <c r="M1011" s="54"/>
      <c r="N1011" s="55"/>
      <c r="O1011" s="54"/>
      <c r="P1011" s="54"/>
      <c r="Q1011" s="54"/>
      <c r="R1011" s="54"/>
    </row>
    <row r="1012" spans="12:18" x14ac:dyDescent="0.55000000000000004">
      <c r="L1012" s="54"/>
      <c r="M1012" s="54"/>
      <c r="N1012" s="55"/>
      <c r="O1012" s="54"/>
      <c r="P1012" s="54"/>
      <c r="Q1012" s="54"/>
      <c r="R1012" s="54"/>
    </row>
    <row r="1013" spans="12:18" x14ac:dyDescent="0.55000000000000004">
      <c r="L1013" s="54"/>
      <c r="M1013" s="54"/>
      <c r="N1013" s="55"/>
      <c r="O1013" s="54"/>
      <c r="P1013" s="54"/>
      <c r="Q1013" s="54"/>
      <c r="R1013" s="54"/>
    </row>
    <row r="1014" spans="12:18" x14ac:dyDescent="0.55000000000000004">
      <c r="L1014" s="54"/>
      <c r="M1014" s="54"/>
      <c r="N1014" s="55"/>
      <c r="O1014" s="54"/>
      <c r="P1014" s="54"/>
      <c r="Q1014" s="54"/>
      <c r="R1014" s="54"/>
    </row>
    <row r="1015" spans="12:18" x14ac:dyDescent="0.55000000000000004">
      <c r="L1015" s="54"/>
      <c r="M1015" s="54"/>
      <c r="N1015" s="55"/>
      <c r="O1015" s="54"/>
      <c r="P1015" s="54"/>
      <c r="Q1015" s="54"/>
      <c r="R1015" s="54"/>
    </row>
    <row r="1016" spans="12:18" x14ac:dyDescent="0.55000000000000004">
      <c r="L1016" s="54"/>
      <c r="M1016" s="54"/>
      <c r="N1016" s="55"/>
      <c r="O1016" s="54"/>
      <c r="P1016" s="54"/>
      <c r="Q1016" s="54"/>
      <c r="R1016" s="54"/>
    </row>
    <row r="1017" spans="12:18" x14ac:dyDescent="0.55000000000000004">
      <c r="L1017" s="54"/>
      <c r="M1017" s="54"/>
      <c r="N1017" s="55"/>
      <c r="O1017" s="54"/>
      <c r="P1017" s="54"/>
      <c r="Q1017" s="54"/>
      <c r="R1017" s="54"/>
    </row>
    <row r="1018" spans="12:18" x14ac:dyDescent="0.55000000000000004">
      <c r="L1018" s="54"/>
      <c r="M1018" s="54"/>
      <c r="N1018" s="55"/>
      <c r="O1018" s="54"/>
      <c r="P1018" s="54"/>
      <c r="Q1018" s="54"/>
      <c r="R1018" s="54"/>
    </row>
    <row r="1019" spans="12:18" x14ac:dyDescent="0.55000000000000004">
      <c r="L1019" s="54"/>
      <c r="M1019" s="54"/>
      <c r="N1019" s="55"/>
      <c r="O1019" s="54"/>
      <c r="P1019" s="54"/>
      <c r="Q1019" s="54"/>
      <c r="R1019" s="54"/>
    </row>
    <row r="1020" spans="12:18" x14ac:dyDescent="0.55000000000000004">
      <c r="L1020" s="54"/>
      <c r="M1020" s="54"/>
      <c r="N1020" s="55"/>
      <c r="O1020" s="54"/>
      <c r="P1020" s="54"/>
      <c r="Q1020" s="54"/>
      <c r="R1020" s="54"/>
    </row>
    <row r="1021" spans="12:18" x14ac:dyDescent="0.55000000000000004">
      <c r="L1021" s="54"/>
      <c r="M1021" s="54"/>
      <c r="N1021" s="55"/>
      <c r="O1021" s="54"/>
      <c r="P1021" s="54"/>
      <c r="Q1021" s="54"/>
      <c r="R1021" s="54"/>
    </row>
    <row r="1022" spans="12:18" x14ac:dyDescent="0.55000000000000004">
      <c r="L1022" s="54"/>
      <c r="M1022" s="54"/>
      <c r="N1022" s="55"/>
      <c r="O1022" s="54"/>
      <c r="P1022" s="54"/>
      <c r="Q1022" s="54"/>
      <c r="R1022" s="54"/>
    </row>
    <row r="1023" spans="12:18" x14ac:dyDescent="0.55000000000000004">
      <c r="L1023" s="54"/>
      <c r="M1023" s="54"/>
      <c r="N1023" s="55"/>
      <c r="O1023" s="54"/>
      <c r="P1023" s="54"/>
      <c r="Q1023" s="54"/>
      <c r="R1023" s="54"/>
    </row>
    <row r="1024" spans="12:18" x14ac:dyDescent="0.55000000000000004">
      <c r="L1024" s="54"/>
      <c r="M1024" s="54"/>
      <c r="N1024" s="55"/>
      <c r="O1024" s="54"/>
      <c r="P1024" s="54"/>
      <c r="Q1024" s="54"/>
      <c r="R1024" s="54"/>
    </row>
    <row r="1025" spans="12:18" x14ac:dyDescent="0.55000000000000004">
      <c r="L1025" s="54"/>
      <c r="M1025" s="54"/>
      <c r="N1025" s="55"/>
      <c r="O1025" s="54"/>
      <c r="P1025" s="54"/>
      <c r="Q1025" s="54"/>
      <c r="R1025" s="54"/>
    </row>
    <row r="1026" spans="12:18" x14ac:dyDescent="0.55000000000000004">
      <c r="L1026" s="54"/>
      <c r="M1026" s="54"/>
      <c r="N1026" s="55"/>
      <c r="O1026" s="54"/>
      <c r="P1026" s="54"/>
      <c r="Q1026" s="54"/>
      <c r="R1026" s="54"/>
    </row>
    <row r="1027" spans="12:18" x14ac:dyDescent="0.55000000000000004">
      <c r="L1027" s="54"/>
      <c r="M1027" s="54"/>
      <c r="N1027" s="55"/>
      <c r="O1027" s="54"/>
      <c r="P1027" s="54"/>
      <c r="Q1027" s="54"/>
      <c r="R1027" s="54"/>
    </row>
    <row r="1028" spans="12:18" x14ac:dyDescent="0.55000000000000004">
      <c r="L1028" s="54"/>
      <c r="M1028" s="54"/>
      <c r="N1028" s="55"/>
      <c r="O1028" s="54"/>
      <c r="P1028" s="54"/>
      <c r="Q1028" s="54"/>
      <c r="R1028" s="54"/>
    </row>
    <row r="1029" spans="12:18" x14ac:dyDescent="0.55000000000000004">
      <c r="L1029" s="54"/>
      <c r="M1029" s="54"/>
      <c r="N1029" s="55"/>
      <c r="O1029" s="54"/>
      <c r="P1029" s="54"/>
      <c r="Q1029" s="54"/>
      <c r="R1029" s="54"/>
    </row>
    <row r="1030" spans="12:18" x14ac:dyDescent="0.55000000000000004">
      <c r="L1030" s="54"/>
      <c r="M1030" s="54"/>
      <c r="N1030" s="55"/>
      <c r="O1030" s="54"/>
      <c r="P1030" s="54"/>
      <c r="Q1030" s="54"/>
      <c r="R1030" s="54"/>
    </row>
    <row r="1031" spans="12:18" x14ac:dyDescent="0.55000000000000004">
      <c r="L1031" s="54"/>
      <c r="M1031" s="54"/>
      <c r="N1031" s="55"/>
      <c r="O1031" s="54"/>
      <c r="P1031" s="54"/>
      <c r="Q1031" s="54"/>
      <c r="R1031" s="54"/>
    </row>
    <row r="1032" spans="12:18" x14ac:dyDescent="0.55000000000000004">
      <c r="L1032" s="54"/>
      <c r="M1032" s="54"/>
      <c r="N1032" s="55"/>
      <c r="O1032" s="54"/>
      <c r="P1032" s="54"/>
      <c r="Q1032" s="54"/>
      <c r="R1032" s="54"/>
    </row>
    <row r="1033" spans="12:18" x14ac:dyDescent="0.55000000000000004">
      <c r="L1033" s="54"/>
      <c r="M1033" s="54"/>
      <c r="N1033" s="55"/>
      <c r="O1033" s="54"/>
      <c r="P1033" s="54"/>
      <c r="Q1033" s="54"/>
      <c r="R1033" s="54"/>
    </row>
    <row r="1034" spans="12:18" x14ac:dyDescent="0.55000000000000004">
      <c r="L1034" s="54"/>
      <c r="M1034" s="54"/>
      <c r="N1034" s="55"/>
      <c r="O1034" s="54"/>
      <c r="P1034" s="54"/>
      <c r="Q1034" s="54"/>
      <c r="R1034" s="54"/>
    </row>
    <row r="1035" spans="12:18" x14ac:dyDescent="0.55000000000000004">
      <c r="L1035" s="54"/>
      <c r="M1035" s="54"/>
      <c r="N1035" s="55"/>
      <c r="O1035" s="54"/>
      <c r="P1035" s="54"/>
      <c r="Q1035" s="54"/>
      <c r="R1035" s="54"/>
    </row>
    <row r="1036" spans="12:18" x14ac:dyDescent="0.55000000000000004">
      <c r="L1036" s="54"/>
      <c r="M1036" s="54"/>
      <c r="N1036" s="55"/>
      <c r="O1036" s="54"/>
      <c r="P1036" s="54"/>
      <c r="Q1036" s="54"/>
      <c r="R1036" s="54"/>
    </row>
    <row r="1037" spans="12:18" x14ac:dyDescent="0.55000000000000004">
      <c r="L1037" s="54"/>
      <c r="M1037" s="54"/>
      <c r="N1037" s="55"/>
      <c r="O1037" s="54"/>
      <c r="P1037" s="54"/>
      <c r="Q1037" s="54"/>
      <c r="R1037" s="54"/>
    </row>
    <row r="1038" spans="12:18" x14ac:dyDescent="0.55000000000000004">
      <c r="L1038" s="54"/>
      <c r="M1038" s="54"/>
      <c r="N1038" s="55"/>
      <c r="O1038" s="54"/>
      <c r="P1038" s="54"/>
      <c r="Q1038" s="54"/>
      <c r="R1038" s="54"/>
    </row>
    <row r="1039" spans="12:18" x14ac:dyDescent="0.55000000000000004">
      <c r="L1039" s="54"/>
      <c r="M1039" s="54"/>
      <c r="N1039" s="55"/>
      <c r="O1039" s="54"/>
      <c r="P1039" s="54"/>
      <c r="Q1039" s="54"/>
      <c r="R1039" s="54"/>
    </row>
    <row r="1040" spans="12:18" x14ac:dyDescent="0.55000000000000004">
      <c r="L1040" s="54"/>
      <c r="M1040" s="54"/>
      <c r="N1040" s="55"/>
      <c r="O1040" s="54"/>
      <c r="P1040" s="54"/>
      <c r="Q1040" s="54"/>
      <c r="R1040" s="54"/>
    </row>
    <row r="1041" spans="12:18" x14ac:dyDescent="0.55000000000000004">
      <c r="L1041" s="54"/>
      <c r="M1041" s="54"/>
      <c r="N1041" s="55"/>
      <c r="O1041" s="54"/>
      <c r="P1041" s="54"/>
      <c r="Q1041" s="54"/>
      <c r="R1041" s="54"/>
    </row>
    <row r="1042" spans="12:18" x14ac:dyDescent="0.55000000000000004">
      <c r="L1042" s="54"/>
      <c r="M1042" s="54"/>
      <c r="N1042" s="55"/>
      <c r="O1042" s="54"/>
      <c r="P1042" s="54"/>
      <c r="Q1042" s="54"/>
      <c r="R1042" s="54"/>
    </row>
    <row r="1043" spans="12:18" x14ac:dyDescent="0.55000000000000004">
      <c r="L1043" s="54"/>
      <c r="M1043" s="54"/>
      <c r="N1043" s="55"/>
      <c r="O1043" s="54"/>
      <c r="P1043" s="54"/>
      <c r="Q1043" s="54"/>
      <c r="R1043" s="54"/>
    </row>
    <row r="1044" spans="12:18" x14ac:dyDescent="0.55000000000000004">
      <c r="L1044" s="54"/>
      <c r="M1044" s="54"/>
      <c r="N1044" s="55"/>
      <c r="O1044" s="54"/>
      <c r="P1044" s="54"/>
      <c r="Q1044" s="54"/>
      <c r="R1044" s="54"/>
    </row>
    <row r="1045" spans="12:18" x14ac:dyDescent="0.55000000000000004">
      <c r="L1045" s="54"/>
      <c r="M1045" s="54"/>
      <c r="N1045" s="55"/>
      <c r="O1045" s="54"/>
      <c r="P1045" s="54"/>
      <c r="Q1045" s="54"/>
      <c r="R1045" s="54"/>
    </row>
    <row r="1046" spans="12:18" x14ac:dyDescent="0.55000000000000004">
      <c r="L1046" s="54"/>
      <c r="M1046" s="54"/>
      <c r="N1046" s="55"/>
      <c r="O1046" s="54"/>
      <c r="P1046" s="54"/>
      <c r="Q1046" s="54"/>
      <c r="R1046" s="54"/>
    </row>
    <row r="1047" spans="12:18" x14ac:dyDescent="0.55000000000000004">
      <c r="L1047" s="54"/>
      <c r="M1047" s="54"/>
      <c r="N1047" s="55"/>
      <c r="O1047" s="54"/>
      <c r="P1047" s="54"/>
      <c r="Q1047" s="54"/>
      <c r="R1047" s="54"/>
    </row>
    <row r="1048" spans="12:18" x14ac:dyDescent="0.55000000000000004">
      <c r="L1048" s="54"/>
      <c r="M1048" s="54"/>
      <c r="N1048" s="55"/>
      <c r="O1048" s="54"/>
      <c r="P1048" s="54"/>
      <c r="Q1048" s="54"/>
      <c r="R1048" s="54"/>
    </row>
    <row r="1049" spans="12:18" x14ac:dyDescent="0.55000000000000004">
      <c r="L1049" s="54"/>
      <c r="M1049" s="54"/>
      <c r="N1049" s="55"/>
      <c r="O1049" s="54"/>
      <c r="P1049" s="54"/>
      <c r="Q1049" s="54"/>
      <c r="R1049" s="54"/>
    </row>
    <row r="1050" spans="12:18" x14ac:dyDescent="0.55000000000000004">
      <c r="L1050" s="54"/>
      <c r="M1050" s="54"/>
      <c r="N1050" s="55"/>
      <c r="O1050" s="54"/>
      <c r="P1050" s="54"/>
      <c r="Q1050" s="54"/>
      <c r="R1050" s="54"/>
    </row>
    <row r="1051" spans="12:18" x14ac:dyDescent="0.55000000000000004">
      <c r="L1051" s="54"/>
      <c r="M1051" s="54"/>
      <c r="N1051" s="55"/>
      <c r="O1051" s="54"/>
      <c r="P1051" s="54"/>
      <c r="Q1051" s="54"/>
      <c r="R1051" s="54"/>
    </row>
    <row r="1052" spans="12:18" x14ac:dyDescent="0.55000000000000004">
      <c r="L1052" s="54"/>
      <c r="M1052" s="54"/>
      <c r="N1052" s="55"/>
      <c r="O1052" s="54"/>
      <c r="P1052" s="54"/>
      <c r="Q1052" s="54"/>
      <c r="R1052" s="54"/>
    </row>
    <row r="1053" spans="12:18" x14ac:dyDescent="0.55000000000000004">
      <c r="L1053" s="54"/>
      <c r="M1053" s="54"/>
      <c r="N1053" s="55"/>
      <c r="O1053" s="54"/>
      <c r="P1053" s="54"/>
      <c r="Q1053" s="54"/>
      <c r="R1053" s="54"/>
    </row>
    <row r="1054" spans="12:18" x14ac:dyDescent="0.55000000000000004">
      <c r="L1054" s="54"/>
      <c r="M1054" s="54"/>
      <c r="N1054" s="55"/>
      <c r="O1054" s="54"/>
      <c r="P1054" s="54"/>
      <c r="Q1054" s="54"/>
      <c r="R1054" s="54"/>
    </row>
    <row r="1055" spans="12:18" x14ac:dyDescent="0.55000000000000004">
      <c r="L1055" s="54"/>
      <c r="M1055" s="54"/>
      <c r="N1055" s="55"/>
      <c r="O1055" s="54"/>
      <c r="P1055" s="54"/>
      <c r="Q1055" s="54"/>
      <c r="R1055" s="54"/>
    </row>
    <row r="1056" spans="12:18" x14ac:dyDescent="0.55000000000000004">
      <c r="L1056" s="54"/>
      <c r="M1056" s="54"/>
      <c r="N1056" s="55"/>
      <c r="O1056" s="54"/>
      <c r="P1056" s="54"/>
      <c r="Q1056" s="54"/>
      <c r="R1056" s="54"/>
    </row>
    <row r="1057" spans="12:18" x14ac:dyDescent="0.55000000000000004">
      <c r="L1057" s="54"/>
      <c r="M1057" s="54"/>
      <c r="N1057" s="55"/>
      <c r="O1057" s="54"/>
      <c r="P1057" s="54"/>
      <c r="Q1057" s="54"/>
      <c r="R1057" s="54"/>
    </row>
    <row r="1058" spans="12:18" x14ac:dyDescent="0.55000000000000004">
      <c r="L1058" s="54"/>
      <c r="M1058" s="54"/>
      <c r="N1058" s="55"/>
      <c r="O1058" s="54"/>
      <c r="P1058" s="54"/>
      <c r="Q1058" s="54"/>
      <c r="R1058" s="54"/>
    </row>
    <row r="1059" spans="12:18" x14ac:dyDescent="0.55000000000000004">
      <c r="L1059" s="54"/>
      <c r="M1059" s="54"/>
      <c r="N1059" s="55"/>
      <c r="O1059" s="54"/>
      <c r="P1059" s="54"/>
      <c r="Q1059" s="54"/>
      <c r="R1059" s="54"/>
    </row>
    <row r="1060" spans="12:18" x14ac:dyDescent="0.55000000000000004">
      <c r="L1060" s="54"/>
      <c r="M1060" s="54"/>
      <c r="N1060" s="55"/>
      <c r="O1060" s="54"/>
      <c r="P1060" s="54"/>
      <c r="Q1060" s="54"/>
      <c r="R1060" s="54"/>
    </row>
    <row r="1061" spans="12:18" x14ac:dyDescent="0.55000000000000004">
      <c r="L1061" s="54"/>
      <c r="M1061" s="54"/>
      <c r="N1061" s="55"/>
      <c r="O1061" s="54"/>
      <c r="P1061" s="54"/>
      <c r="Q1061" s="54"/>
      <c r="R1061" s="54"/>
    </row>
    <row r="1062" spans="12:18" x14ac:dyDescent="0.55000000000000004">
      <c r="L1062" s="54"/>
      <c r="M1062" s="54"/>
      <c r="N1062" s="55"/>
      <c r="O1062" s="54"/>
      <c r="P1062" s="54"/>
      <c r="Q1062" s="54"/>
      <c r="R1062" s="54"/>
    </row>
    <row r="1063" spans="12:18" x14ac:dyDescent="0.55000000000000004">
      <c r="L1063" s="54"/>
      <c r="M1063" s="54"/>
      <c r="N1063" s="55"/>
      <c r="O1063" s="54"/>
      <c r="P1063" s="54"/>
      <c r="Q1063" s="54"/>
      <c r="R1063" s="54"/>
    </row>
    <row r="1064" spans="12:18" x14ac:dyDescent="0.55000000000000004">
      <c r="L1064" s="54"/>
      <c r="M1064" s="54"/>
      <c r="N1064" s="55"/>
      <c r="O1064" s="54"/>
      <c r="P1064" s="54"/>
      <c r="Q1064" s="54"/>
      <c r="R1064" s="54"/>
    </row>
    <row r="1065" spans="12:18" x14ac:dyDescent="0.55000000000000004">
      <c r="L1065" s="54"/>
      <c r="M1065" s="54"/>
      <c r="N1065" s="55"/>
      <c r="O1065" s="54"/>
      <c r="P1065" s="54"/>
      <c r="Q1065" s="54"/>
      <c r="R1065" s="54"/>
    </row>
    <row r="1066" spans="12:18" x14ac:dyDescent="0.55000000000000004">
      <c r="L1066" s="54"/>
      <c r="M1066" s="54"/>
      <c r="N1066" s="55"/>
      <c r="O1066" s="54"/>
      <c r="P1066" s="54"/>
      <c r="Q1066" s="54"/>
      <c r="R1066" s="54"/>
    </row>
    <row r="1067" spans="12:18" x14ac:dyDescent="0.55000000000000004">
      <c r="L1067" s="54"/>
      <c r="M1067" s="54"/>
      <c r="N1067" s="55"/>
      <c r="O1067" s="54"/>
      <c r="P1067" s="54"/>
      <c r="Q1067" s="54"/>
      <c r="R1067" s="54"/>
    </row>
    <row r="1068" spans="12:18" x14ac:dyDescent="0.55000000000000004">
      <c r="L1068" s="54"/>
      <c r="M1068" s="54"/>
      <c r="N1068" s="55"/>
      <c r="O1068" s="54"/>
      <c r="P1068" s="54"/>
      <c r="Q1068" s="54"/>
      <c r="R1068" s="54"/>
    </row>
    <row r="1069" spans="12:18" x14ac:dyDescent="0.55000000000000004">
      <c r="L1069" s="54"/>
      <c r="M1069" s="54"/>
      <c r="N1069" s="55"/>
      <c r="O1069" s="54"/>
      <c r="P1069" s="54"/>
      <c r="Q1069" s="54"/>
      <c r="R1069" s="54"/>
    </row>
    <row r="1070" spans="12:18" x14ac:dyDescent="0.55000000000000004">
      <c r="L1070" s="54"/>
      <c r="M1070" s="54"/>
      <c r="N1070" s="55"/>
      <c r="O1070" s="54"/>
      <c r="P1070" s="54"/>
      <c r="Q1070" s="54"/>
      <c r="R1070" s="54"/>
    </row>
    <row r="1071" spans="12:18" x14ac:dyDescent="0.55000000000000004">
      <c r="L1071" s="54"/>
      <c r="M1071" s="54"/>
      <c r="N1071" s="55"/>
      <c r="O1071" s="54"/>
      <c r="P1071" s="54"/>
      <c r="Q1071" s="54"/>
      <c r="R1071" s="54"/>
    </row>
    <row r="1072" spans="12:18" x14ac:dyDescent="0.55000000000000004">
      <c r="L1072" s="54"/>
      <c r="M1072" s="54"/>
      <c r="N1072" s="55"/>
      <c r="O1072" s="54"/>
      <c r="P1072" s="54"/>
      <c r="Q1072" s="54"/>
      <c r="R1072" s="54"/>
    </row>
    <row r="1073" spans="12:18" x14ac:dyDescent="0.55000000000000004">
      <c r="L1073" s="54"/>
      <c r="M1073" s="54"/>
      <c r="N1073" s="55"/>
      <c r="O1073" s="54"/>
      <c r="P1073" s="54"/>
      <c r="Q1073" s="54"/>
      <c r="R1073" s="54"/>
    </row>
    <row r="1074" spans="12:18" x14ac:dyDescent="0.55000000000000004">
      <c r="L1074" s="54"/>
      <c r="M1074" s="54"/>
      <c r="N1074" s="55"/>
      <c r="O1074" s="54"/>
      <c r="P1074" s="54"/>
      <c r="Q1074" s="54"/>
      <c r="R1074" s="54"/>
    </row>
    <row r="1075" spans="12:18" x14ac:dyDescent="0.55000000000000004">
      <c r="L1075" s="54"/>
      <c r="M1075" s="54"/>
      <c r="N1075" s="55"/>
      <c r="O1075" s="54"/>
      <c r="P1075" s="54"/>
      <c r="Q1075" s="54"/>
      <c r="R1075" s="54"/>
    </row>
    <row r="1076" spans="12:18" x14ac:dyDescent="0.55000000000000004">
      <c r="L1076" s="54"/>
      <c r="M1076" s="54"/>
      <c r="N1076" s="55"/>
      <c r="O1076" s="54"/>
      <c r="P1076" s="54"/>
      <c r="Q1076" s="54"/>
      <c r="R1076" s="54"/>
    </row>
    <row r="1077" spans="12:18" x14ac:dyDescent="0.55000000000000004">
      <c r="L1077" s="54"/>
      <c r="M1077" s="54"/>
      <c r="N1077" s="55"/>
      <c r="O1077" s="54"/>
      <c r="P1077" s="54"/>
      <c r="Q1077" s="54"/>
      <c r="R1077" s="54"/>
    </row>
    <row r="1078" spans="12:18" x14ac:dyDescent="0.55000000000000004">
      <c r="L1078" s="54"/>
      <c r="M1078" s="54"/>
      <c r="N1078" s="55"/>
      <c r="O1078" s="54"/>
      <c r="P1078" s="54"/>
      <c r="Q1078" s="54"/>
      <c r="R1078" s="54"/>
    </row>
    <row r="1079" spans="12:18" x14ac:dyDescent="0.55000000000000004">
      <c r="L1079" s="54"/>
      <c r="M1079" s="54"/>
      <c r="N1079" s="55"/>
      <c r="O1079" s="54"/>
      <c r="P1079" s="54"/>
      <c r="Q1079" s="54"/>
      <c r="R1079" s="54"/>
    </row>
    <row r="1080" spans="12:18" x14ac:dyDescent="0.55000000000000004">
      <c r="L1080" s="54"/>
      <c r="M1080" s="54"/>
      <c r="N1080" s="55"/>
      <c r="O1080" s="54"/>
      <c r="P1080" s="54"/>
      <c r="Q1080" s="54"/>
      <c r="R1080" s="54"/>
    </row>
    <row r="1081" spans="12:18" x14ac:dyDescent="0.55000000000000004">
      <c r="L1081" s="54"/>
      <c r="M1081" s="54"/>
      <c r="N1081" s="55"/>
      <c r="O1081" s="54"/>
      <c r="P1081" s="54"/>
      <c r="Q1081" s="54"/>
      <c r="R1081" s="54"/>
    </row>
    <row r="1082" spans="12:18" x14ac:dyDescent="0.55000000000000004">
      <c r="L1082" s="54"/>
      <c r="M1082" s="54"/>
      <c r="N1082" s="55"/>
      <c r="O1082" s="54"/>
      <c r="P1082" s="54"/>
      <c r="Q1082" s="54"/>
      <c r="R1082" s="54"/>
    </row>
    <row r="1083" spans="12:18" x14ac:dyDescent="0.55000000000000004">
      <c r="L1083" s="54"/>
      <c r="M1083" s="54"/>
      <c r="N1083" s="55"/>
      <c r="O1083" s="54"/>
      <c r="P1083" s="54"/>
      <c r="Q1083" s="54"/>
      <c r="R1083" s="54"/>
    </row>
    <row r="1084" spans="12:18" x14ac:dyDescent="0.55000000000000004">
      <c r="L1084" s="54"/>
      <c r="M1084" s="54"/>
      <c r="N1084" s="55"/>
      <c r="O1084" s="54"/>
      <c r="P1084" s="54"/>
      <c r="Q1084" s="54"/>
      <c r="R1084" s="54"/>
    </row>
    <row r="1085" spans="12:18" x14ac:dyDescent="0.55000000000000004">
      <c r="L1085" s="54"/>
      <c r="M1085" s="54"/>
      <c r="N1085" s="55"/>
      <c r="O1085" s="54"/>
      <c r="P1085" s="54"/>
      <c r="Q1085" s="54"/>
      <c r="R1085" s="54"/>
    </row>
    <row r="1086" spans="12:18" x14ac:dyDescent="0.55000000000000004">
      <c r="L1086" s="54"/>
      <c r="M1086" s="54"/>
      <c r="N1086" s="55"/>
      <c r="O1086" s="54"/>
      <c r="P1086" s="54"/>
      <c r="Q1086" s="54"/>
      <c r="R1086" s="54"/>
    </row>
    <row r="1087" spans="12:18" x14ac:dyDescent="0.55000000000000004">
      <c r="L1087" s="54"/>
      <c r="M1087" s="54"/>
      <c r="N1087" s="55"/>
      <c r="O1087" s="54"/>
      <c r="P1087" s="54"/>
      <c r="Q1087" s="54"/>
      <c r="R1087" s="54"/>
    </row>
    <row r="1088" spans="12:18" x14ac:dyDescent="0.55000000000000004">
      <c r="L1088" s="54"/>
      <c r="M1088" s="54"/>
      <c r="N1088" s="55"/>
      <c r="O1088" s="54"/>
      <c r="P1088" s="54"/>
      <c r="Q1088" s="54"/>
      <c r="R1088" s="54"/>
    </row>
    <row r="1089" spans="12:18" x14ac:dyDescent="0.55000000000000004">
      <c r="L1089" s="54"/>
      <c r="M1089" s="54"/>
      <c r="N1089" s="55"/>
      <c r="O1089" s="54"/>
      <c r="P1089" s="54"/>
      <c r="Q1089" s="54"/>
      <c r="R1089" s="54"/>
    </row>
    <row r="1090" spans="12:18" x14ac:dyDescent="0.55000000000000004">
      <c r="L1090" s="54"/>
      <c r="M1090" s="54"/>
      <c r="N1090" s="55"/>
      <c r="O1090" s="54"/>
      <c r="P1090" s="54"/>
      <c r="Q1090" s="54"/>
      <c r="R1090" s="54"/>
    </row>
    <row r="1091" spans="12:18" x14ac:dyDescent="0.55000000000000004">
      <c r="L1091" s="54"/>
      <c r="M1091" s="54"/>
      <c r="N1091" s="55"/>
      <c r="O1091" s="54"/>
      <c r="P1091" s="54"/>
      <c r="Q1091" s="54"/>
      <c r="R1091" s="54"/>
    </row>
    <row r="1092" spans="12:18" x14ac:dyDescent="0.55000000000000004">
      <c r="L1092" s="54"/>
      <c r="M1092" s="54"/>
      <c r="N1092" s="55"/>
      <c r="O1092" s="54"/>
      <c r="P1092" s="54"/>
      <c r="Q1092" s="54"/>
      <c r="R1092" s="54"/>
    </row>
    <row r="1093" spans="12:18" x14ac:dyDescent="0.55000000000000004">
      <c r="L1093" s="54"/>
      <c r="M1093" s="54"/>
      <c r="N1093" s="55"/>
      <c r="O1093" s="54"/>
      <c r="P1093" s="54"/>
      <c r="Q1093" s="54"/>
      <c r="R1093" s="54"/>
    </row>
    <row r="1094" spans="12:18" x14ac:dyDescent="0.55000000000000004">
      <c r="L1094" s="54"/>
      <c r="M1094" s="54"/>
      <c r="N1094" s="55"/>
      <c r="O1094" s="54"/>
      <c r="P1094" s="54"/>
      <c r="Q1094" s="54"/>
      <c r="R1094" s="54"/>
    </row>
    <row r="1095" spans="12:18" x14ac:dyDescent="0.55000000000000004">
      <c r="L1095" s="54"/>
      <c r="M1095" s="54"/>
      <c r="N1095" s="55"/>
      <c r="O1095" s="54"/>
      <c r="P1095" s="54"/>
      <c r="Q1095" s="54"/>
      <c r="R1095" s="54"/>
    </row>
    <row r="1096" spans="12:18" x14ac:dyDescent="0.55000000000000004">
      <c r="L1096" s="54"/>
      <c r="M1096" s="54"/>
      <c r="N1096" s="55"/>
      <c r="O1096" s="54"/>
      <c r="P1096" s="54"/>
      <c r="Q1096" s="54"/>
      <c r="R1096" s="54"/>
    </row>
    <row r="1097" spans="12:18" x14ac:dyDescent="0.55000000000000004">
      <c r="L1097" s="54"/>
      <c r="M1097" s="54"/>
      <c r="N1097" s="55"/>
      <c r="O1097" s="54"/>
      <c r="P1097" s="54"/>
      <c r="Q1097" s="54"/>
      <c r="R1097" s="54"/>
    </row>
    <row r="1098" spans="12:18" x14ac:dyDescent="0.55000000000000004">
      <c r="L1098" s="54"/>
      <c r="M1098" s="54"/>
      <c r="N1098" s="55"/>
      <c r="O1098" s="54"/>
      <c r="P1098" s="54"/>
      <c r="Q1098" s="54"/>
      <c r="R1098" s="54"/>
    </row>
    <row r="1099" spans="12:18" x14ac:dyDescent="0.55000000000000004">
      <c r="L1099" s="54"/>
      <c r="M1099" s="54"/>
      <c r="N1099" s="55"/>
      <c r="O1099" s="54"/>
      <c r="P1099" s="54"/>
      <c r="Q1099" s="54"/>
      <c r="R1099" s="54"/>
    </row>
    <row r="1100" spans="12:18" x14ac:dyDescent="0.55000000000000004">
      <c r="L1100" s="54"/>
      <c r="M1100" s="54"/>
      <c r="N1100" s="55"/>
      <c r="O1100" s="54"/>
      <c r="P1100" s="54"/>
      <c r="Q1100" s="54"/>
      <c r="R1100" s="54"/>
    </row>
    <row r="1101" spans="12:18" x14ac:dyDescent="0.55000000000000004">
      <c r="L1101" s="54"/>
      <c r="M1101" s="54"/>
      <c r="N1101" s="55"/>
      <c r="O1101" s="54"/>
      <c r="P1101" s="54"/>
      <c r="Q1101" s="54"/>
      <c r="R1101" s="54"/>
    </row>
    <row r="1102" spans="12:18" x14ac:dyDescent="0.55000000000000004">
      <c r="L1102" s="54"/>
      <c r="M1102" s="54"/>
      <c r="N1102" s="55"/>
      <c r="O1102" s="54"/>
      <c r="P1102" s="54"/>
      <c r="Q1102" s="54"/>
      <c r="R1102" s="54"/>
    </row>
    <row r="1103" spans="12:18" x14ac:dyDescent="0.55000000000000004">
      <c r="L1103" s="54"/>
      <c r="M1103" s="54"/>
      <c r="N1103" s="55"/>
      <c r="O1103" s="54"/>
      <c r="P1103" s="54"/>
      <c r="Q1103" s="54"/>
      <c r="R1103" s="54"/>
    </row>
    <row r="1104" spans="12:18" x14ac:dyDescent="0.55000000000000004">
      <c r="L1104" s="54"/>
      <c r="M1104" s="54"/>
      <c r="N1104" s="55"/>
      <c r="O1104" s="54"/>
      <c r="P1104" s="54"/>
      <c r="Q1104" s="54"/>
      <c r="R1104" s="54"/>
    </row>
    <row r="1105" spans="12:18" x14ac:dyDescent="0.55000000000000004">
      <c r="L1105" s="54"/>
      <c r="M1105" s="54"/>
      <c r="N1105" s="55"/>
      <c r="O1105" s="54"/>
      <c r="P1105" s="54"/>
      <c r="Q1105" s="54"/>
      <c r="R1105" s="54"/>
    </row>
    <row r="1106" spans="12:18" x14ac:dyDescent="0.55000000000000004">
      <c r="L1106" s="54"/>
      <c r="M1106" s="54"/>
      <c r="N1106" s="55"/>
      <c r="O1106" s="54"/>
      <c r="P1106" s="54"/>
      <c r="Q1106" s="54"/>
      <c r="R1106" s="54"/>
    </row>
    <row r="1107" spans="12:18" x14ac:dyDescent="0.55000000000000004">
      <c r="L1107" s="54"/>
      <c r="M1107" s="54"/>
      <c r="N1107" s="55"/>
      <c r="O1107" s="54"/>
      <c r="P1107" s="54"/>
      <c r="Q1107" s="54"/>
      <c r="R1107" s="54"/>
    </row>
    <row r="1108" spans="12:18" x14ac:dyDescent="0.55000000000000004">
      <c r="L1108" s="54"/>
      <c r="M1108" s="54"/>
      <c r="N1108" s="55"/>
      <c r="O1108" s="54"/>
      <c r="P1108" s="54"/>
      <c r="Q1108" s="54"/>
      <c r="R1108" s="54"/>
    </row>
    <row r="1109" spans="12:18" x14ac:dyDescent="0.55000000000000004">
      <c r="L1109" s="54"/>
      <c r="M1109" s="54"/>
      <c r="N1109" s="55"/>
      <c r="O1109" s="54"/>
      <c r="P1109" s="54"/>
      <c r="Q1109" s="54"/>
      <c r="R1109" s="54"/>
    </row>
    <row r="1110" spans="12:18" x14ac:dyDescent="0.55000000000000004">
      <c r="L1110" s="54"/>
      <c r="M1110" s="54"/>
      <c r="N1110" s="55"/>
      <c r="O1110" s="54"/>
      <c r="P1110" s="54"/>
      <c r="Q1110" s="54"/>
      <c r="R1110" s="54"/>
    </row>
    <row r="1111" spans="12:18" x14ac:dyDescent="0.55000000000000004">
      <c r="L1111" s="54"/>
      <c r="M1111" s="54"/>
      <c r="N1111" s="55"/>
      <c r="O1111" s="54"/>
      <c r="P1111" s="54"/>
      <c r="Q1111" s="54"/>
      <c r="R1111" s="54"/>
    </row>
    <row r="1112" spans="12:18" x14ac:dyDescent="0.55000000000000004">
      <c r="L1112" s="54"/>
      <c r="M1112" s="54"/>
      <c r="N1112" s="55"/>
      <c r="O1112" s="54"/>
      <c r="P1112" s="54"/>
      <c r="Q1112" s="54"/>
      <c r="R1112" s="54"/>
    </row>
    <row r="1113" spans="12:18" x14ac:dyDescent="0.55000000000000004">
      <c r="L1113" s="54"/>
      <c r="M1113" s="54"/>
      <c r="N1113" s="55"/>
      <c r="O1113" s="54"/>
      <c r="P1113" s="54"/>
      <c r="Q1113" s="54"/>
      <c r="R1113" s="54"/>
    </row>
    <row r="1114" spans="12:18" x14ac:dyDescent="0.55000000000000004">
      <c r="L1114" s="54"/>
      <c r="M1114" s="54"/>
      <c r="N1114" s="55"/>
      <c r="O1114" s="54"/>
      <c r="P1114" s="54"/>
      <c r="Q1114" s="54"/>
      <c r="R1114" s="54"/>
    </row>
    <row r="1115" spans="12:18" x14ac:dyDescent="0.55000000000000004">
      <c r="L1115" s="54"/>
      <c r="M1115" s="54"/>
      <c r="N1115" s="55"/>
      <c r="O1115" s="54"/>
      <c r="P1115" s="54"/>
      <c r="Q1115" s="54"/>
      <c r="R1115" s="54"/>
    </row>
    <row r="1116" spans="12:18" x14ac:dyDescent="0.55000000000000004">
      <c r="L1116" s="54"/>
      <c r="M1116" s="54"/>
      <c r="N1116" s="55"/>
      <c r="O1116" s="54"/>
      <c r="P1116" s="54"/>
      <c r="Q1116" s="54"/>
      <c r="R1116" s="54"/>
    </row>
    <row r="1117" spans="12:18" x14ac:dyDescent="0.55000000000000004">
      <c r="L1117" s="54"/>
      <c r="M1117" s="54"/>
      <c r="N1117" s="55"/>
      <c r="O1117" s="54"/>
      <c r="P1117" s="54"/>
      <c r="Q1117" s="54"/>
      <c r="R1117" s="54"/>
    </row>
    <row r="1118" spans="12:18" x14ac:dyDescent="0.55000000000000004">
      <c r="L1118" s="54"/>
      <c r="M1118" s="54"/>
      <c r="N1118" s="55"/>
      <c r="O1118" s="54"/>
      <c r="P1118" s="54"/>
      <c r="Q1118" s="54"/>
      <c r="R1118" s="54"/>
    </row>
    <row r="1119" spans="12:18" x14ac:dyDescent="0.55000000000000004">
      <c r="L1119" s="54"/>
      <c r="M1119" s="54"/>
      <c r="N1119" s="55"/>
      <c r="O1119" s="54"/>
      <c r="P1119" s="54"/>
      <c r="Q1119" s="54"/>
      <c r="R1119" s="54"/>
    </row>
    <row r="1120" spans="12:18" x14ac:dyDescent="0.55000000000000004">
      <c r="L1120" s="54"/>
      <c r="M1120" s="54"/>
      <c r="N1120" s="55"/>
      <c r="O1120" s="54"/>
      <c r="P1120" s="54"/>
      <c r="Q1120" s="54"/>
      <c r="R1120" s="54"/>
    </row>
    <row r="1121" spans="12:18" x14ac:dyDescent="0.55000000000000004">
      <c r="L1121" s="54"/>
      <c r="M1121" s="54"/>
      <c r="N1121" s="55"/>
      <c r="O1121" s="54"/>
      <c r="P1121" s="54"/>
      <c r="Q1121" s="54"/>
      <c r="R1121" s="54"/>
    </row>
    <row r="1122" spans="12:18" x14ac:dyDescent="0.55000000000000004">
      <c r="L1122" s="54"/>
      <c r="M1122" s="54"/>
      <c r="N1122" s="55"/>
      <c r="O1122" s="54"/>
      <c r="P1122" s="54"/>
      <c r="Q1122" s="54"/>
      <c r="R1122" s="54"/>
    </row>
    <row r="1123" spans="12:18" x14ac:dyDescent="0.55000000000000004">
      <c r="L1123" s="54"/>
      <c r="M1123" s="54"/>
      <c r="N1123" s="55"/>
      <c r="O1123" s="54"/>
      <c r="P1123" s="54"/>
      <c r="Q1123" s="54"/>
      <c r="R1123" s="54"/>
    </row>
    <row r="1124" spans="12:18" x14ac:dyDescent="0.55000000000000004">
      <c r="L1124" s="54"/>
      <c r="M1124" s="54"/>
      <c r="N1124" s="55"/>
      <c r="O1124" s="54"/>
      <c r="P1124" s="54"/>
      <c r="Q1124" s="54"/>
      <c r="R1124" s="54"/>
    </row>
    <row r="1125" spans="12:18" x14ac:dyDescent="0.55000000000000004">
      <c r="L1125" s="54"/>
      <c r="M1125" s="54"/>
      <c r="N1125" s="55"/>
      <c r="O1125" s="54"/>
      <c r="P1125" s="54"/>
      <c r="Q1125" s="54"/>
      <c r="R1125" s="54"/>
    </row>
    <row r="1126" spans="12:18" x14ac:dyDescent="0.55000000000000004">
      <c r="L1126" s="54"/>
      <c r="M1126" s="54"/>
      <c r="N1126" s="55"/>
      <c r="O1126" s="54"/>
      <c r="P1126" s="54"/>
      <c r="Q1126" s="54"/>
      <c r="R1126" s="54"/>
    </row>
    <row r="1127" spans="12:18" x14ac:dyDescent="0.55000000000000004">
      <c r="L1127" s="54"/>
      <c r="M1127" s="54"/>
      <c r="N1127" s="55"/>
      <c r="O1127" s="54"/>
      <c r="P1127" s="54"/>
      <c r="Q1127" s="54"/>
      <c r="R1127" s="54"/>
    </row>
    <row r="1128" spans="12:18" x14ac:dyDescent="0.55000000000000004">
      <c r="L1128" s="54"/>
      <c r="M1128" s="54"/>
      <c r="N1128" s="55"/>
      <c r="O1128" s="54"/>
      <c r="P1128" s="54"/>
      <c r="Q1128" s="54"/>
      <c r="R1128" s="54"/>
    </row>
    <row r="1129" spans="12:18" x14ac:dyDescent="0.55000000000000004">
      <c r="L1129" s="54"/>
      <c r="M1129" s="54"/>
      <c r="N1129" s="55"/>
      <c r="O1129" s="54"/>
      <c r="P1129" s="54"/>
      <c r="Q1129" s="54"/>
      <c r="R1129" s="54"/>
    </row>
    <row r="1130" spans="12:18" x14ac:dyDescent="0.55000000000000004">
      <c r="L1130" s="54"/>
      <c r="M1130" s="54"/>
      <c r="N1130" s="55"/>
      <c r="O1130" s="54"/>
      <c r="P1130" s="54"/>
      <c r="Q1130" s="54"/>
      <c r="R1130" s="54"/>
    </row>
    <row r="1131" spans="12:18" x14ac:dyDescent="0.55000000000000004">
      <c r="L1131" s="54"/>
      <c r="M1131" s="54"/>
      <c r="N1131" s="55"/>
      <c r="O1131" s="54"/>
      <c r="P1131" s="54"/>
      <c r="Q1131" s="54"/>
      <c r="R1131" s="54"/>
    </row>
    <row r="1132" spans="12:18" x14ac:dyDescent="0.55000000000000004">
      <c r="L1132" s="54"/>
      <c r="M1132" s="54"/>
      <c r="N1132" s="55"/>
      <c r="O1132" s="54"/>
      <c r="P1132" s="54"/>
      <c r="Q1132" s="54"/>
      <c r="R1132" s="54"/>
    </row>
    <row r="1133" spans="12:18" x14ac:dyDescent="0.55000000000000004">
      <c r="L1133" s="54"/>
      <c r="M1133" s="54"/>
      <c r="N1133" s="55"/>
      <c r="O1133" s="54"/>
      <c r="P1133" s="54"/>
      <c r="Q1133" s="54"/>
      <c r="R1133" s="54"/>
    </row>
    <row r="1134" spans="12:18" x14ac:dyDescent="0.55000000000000004">
      <c r="L1134" s="54"/>
      <c r="M1134" s="54"/>
      <c r="N1134" s="55"/>
      <c r="O1134" s="54"/>
      <c r="P1134" s="54"/>
      <c r="Q1134" s="54"/>
      <c r="R1134" s="54"/>
    </row>
    <row r="1135" spans="12:18" x14ac:dyDescent="0.55000000000000004">
      <c r="L1135" s="54"/>
      <c r="M1135" s="54"/>
      <c r="N1135" s="55"/>
      <c r="O1135" s="54"/>
      <c r="P1135" s="54"/>
      <c r="Q1135" s="54"/>
      <c r="R1135" s="54"/>
    </row>
    <row r="1136" spans="12:18" x14ac:dyDescent="0.55000000000000004">
      <c r="L1136" s="54"/>
      <c r="M1136" s="54"/>
      <c r="N1136" s="55"/>
      <c r="O1136" s="54"/>
      <c r="P1136" s="54"/>
      <c r="Q1136" s="54"/>
      <c r="R1136" s="54"/>
    </row>
    <row r="1137" spans="12:18" x14ac:dyDescent="0.55000000000000004">
      <c r="L1137" s="54"/>
      <c r="M1137" s="54"/>
      <c r="N1137" s="55"/>
      <c r="O1137" s="54"/>
      <c r="P1137" s="54"/>
      <c r="Q1137" s="54"/>
      <c r="R1137" s="54"/>
    </row>
    <row r="1138" spans="12:18" x14ac:dyDescent="0.55000000000000004">
      <c r="L1138" s="54"/>
      <c r="M1138" s="54"/>
      <c r="N1138" s="55"/>
      <c r="O1138" s="54"/>
      <c r="P1138" s="54"/>
      <c r="Q1138" s="54"/>
      <c r="R1138" s="54"/>
    </row>
    <row r="1139" spans="12:18" x14ac:dyDescent="0.55000000000000004">
      <c r="L1139" s="54"/>
      <c r="M1139" s="54"/>
      <c r="N1139" s="55"/>
      <c r="O1139" s="54"/>
      <c r="P1139" s="54"/>
      <c r="Q1139" s="54"/>
      <c r="R1139" s="54"/>
    </row>
    <row r="1140" spans="12:18" x14ac:dyDescent="0.55000000000000004">
      <c r="L1140" s="54"/>
      <c r="M1140" s="54"/>
      <c r="N1140" s="55"/>
      <c r="O1140" s="54"/>
      <c r="P1140" s="54"/>
      <c r="Q1140" s="54"/>
      <c r="R1140" s="54"/>
    </row>
    <row r="1141" spans="12:18" x14ac:dyDescent="0.55000000000000004">
      <c r="L1141" s="54"/>
      <c r="M1141" s="54"/>
      <c r="N1141" s="55"/>
      <c r="O1141" s="54"/>
      <c r="P1141" s="54"/>
      <c r="Q1141" s="54"/>
      <c r="R1141" s="54"/>
    </row>
    <row r="1142" spans="12:18" x14ac:dyDescent="0.55000000000000004">
      <c r="L1142" s="54"/>
      <c r="M1142" s="54"/>
      <c r="N1142" s="55"/>
      <c r="O1142" s="54"/>
      <c r="P1142" s="54"/>
      <c r="Q1142" s="54"/>
      <c r="R1142" s="54"/>
    </row>
    <row r="1143" spans="12:18" x14ac:dyDescent="0.55000000000000004">
      <c r="L1143" s="54"/>
      <c r="M1143" s="54"/>
      <c r="N1143" s="55"/>
      <c r="O1143" s="54"/>
      <c r="P1143" s="54"/>
      <c r="Q1143" s="54"/>
      <c r="R1143" s="54"/>
    </row>
    <row r="1144" spans="12:18" x14ac:dyDescent="0.55000000000000004">
      <c r="L1144" s="54"/>
      <c r="M1144" s="54"/>
      <c r="N1144" s="55"/>
      <c r="O1144" s="54"/>
      <c r="P1144" s="54"/>
      <c r="Q1144" s="54"/>
      <c r="R1144" s="54"/>
    </row>
    <row r="1145" spans="12:18" x14ac:dyDescent="0.55000000000000004">
      <c r="L1145" s="54"/>
      <c r="M1145" s="54"/>
      <c r="N1145" s="55"/>
      <c r="O1145" s="54"/>
      <c r="P1145" s="54"/>
      <c r="Q1145" s="54"/>
      <c r="R1145" s="54"/>
    </row>
    <row r="1146" spans="12:18" x14ac:dyDescent="0.55000000000000004">
      <c r="L1146" s="54"/>
      <c r="M1146" s="54"/>
      <c r="N1146" s="55"/>
      <c r="O1146" s="54"/>
      <c r="P1146" s="54"/>
      <c r="Q1146" s="54"/>
      <c r="R1146" s="54"/>
    </row>
    <row r="1147" spans="12:18" x14ac:dyDescent="0.55000000000000004">
      <c r="L1147" s="54"/>
      <c r="M1147" s="54"/>
      <c r="N1147" s="55"/>
      <c r="O1147" s="54"/>
      <c r="P1147" s="54"/>
      <c r="Q1147" s="54"/>
      <c r="R1147" s="54"/>
    </row>
    <row r="1148" spans="12:18" x14ac:dyDescent="0.55000000000000004">
      <c r="L1148" s="54"/>
      <c r="M1148" s="54"/>
      <c r="N1148" s="55"/>
      <c r="O1148" s="54"/>
      <c r="P1148" s="54"/>
      <c r="Q1148" s="54"/>
      <c r="R1148" s="54"/>
    </row>
    <row r="1149" spans="12:18" x14ac:dyDescent="0.55000000000000004">
      <c r="L1149" s="54"/>
      <c r="M1149" s="54"/>
      <c r="N1149" s="55"/>
      <c r="O1149" s="54"/>
      <c r="P1149" s="54"/>
      <c r="Q1149" s="54"/>
      <c r="R1149" s="54"/>
    </row>
    <row r="1150" spans="12:18" x14ac:dyDescent="0.55000000000000004">
      <c r="L1150" s="54"/>
      <c r="M1150" s="54"/>
      <c r="N1150" s="55"/>
      <c r="O1150" s="54"/>
      <c r="P1150" s="54"/>
      <c r="Q1150" s="54"/>
      <c r="R1150" s="54"/>
    </row>
    <row r="1151" spans="12:18" x14ac:dyDescent="0.55000000000000004">
      <c r="L1151" s="54"/>
      <c r="M1151" s="54"/>
      <c r="N1151" s="55"/>
      <c r="O1151" s="54"/>
      <c r="P1151" s="54"/>
      <c r="Q1151" s="54"/>
      <c r="R1151" s="54"/>
    </row>
    <row r="1152" spans="12:18" x14ac:dyDescent="0.55000000000000004">
      <c r="L1152" s="54"/>
      <c r="M1152" s="54"/>
      <c r="N1152" s="55"/>
      <c r="O1152" s="54"/>
      <c r="P1152" s="54"/>
      <c r="Q1152" s="54"/>
      <c r="R1152" s="54"/>
    </row>
    <row r="1153" spans="12:18" x14ac:dyDescent="0.55000000000000004">
      <c r="L1153" s="54"/>
      <c r="M1153" s="54"/>
      <c r="N1153" s="55"/>
      <c r="O1153" s="54"/>
      <c r="P1153" s="54"/>
      <c r="Q1153" s="54"/>
      <c r="R1153" s="54"/>
    </row>
    <row r="1154" spans="12:18" x14ac:dyDescent="0.55000000000000004">
      <c r="L1154" s="54"/>
      <c r="M1154" s="54"/>
      <c r="N1154" s="55"/>
      <c r="O1154" s="54"/>
      <c r="P1154" s="54"/>
      <c r="Q1154" s="54"/>
      <c r="R1154" s="54"/>
    </row>
    <row r="1155" spans="12:18" x14ac:dyDescent="0.55000000000000004">
      <c r="L1155" s="54"/>
      <c r="M1155" s="54"/>
      <c r="N1155" s="55"/>
      <c r="O1155" s="54"/>
      <c r="P1155" s="54"/>
      <c r="Q1155" s="54"/>
      <c r="R1155" s="54"/>
    </row>
    <row r="1156" spans="12:18" x14ac:dyDescent="0.55000000000000004">
      <c r="L1156" s="54"/>
      <c r="M1156" s="54"/>
      <c r="N1156" s="55"/>
      <c r="O1156" s="54"/>
      <c r="P1156" s="54"/>
      <c r="Q1156" s="54"/>
      <c r="R1156" s="54"/>
    </row>
    <row r="1157" spans="12:18" x14ac:dyDescent="0.55000000000000004">
      <c r="L1157" s="54"/>
      <c r="M1157" s="54"/>
      <c r="N1157" s="55"/>
      <c r="O1157" s="54"/>
      <c r="P1157" s="54"/>
      <c r="Q1157" s="54"/>
      <c r="R1157" s="54"/>
    </row>
    <row r="1158" spans="12:18" x14ac:dyDescent="0.55000000000000004">
      <c r="L1158" s="54"/>
      <c r="M1158" s="54"/>
      <c r="N1158" s="55"/>
      <c r="O1158" s="54"/>
      <c r="P1158" s="54"/>
      <c r="Q1158" s="54"/>
      <c r="R1158" s="54"/>
    </row>
    <row r="1159" spans="12:18" x14ac:dyDescent="0.55000000000000004">
      <c r="L1159" s="54"/>
      <c r="M1159" s="54"/>
      <c r="N1159" s="55"/>
      <c r="O1159" s="54"/>
      <c r="P1159" s="54"/>
      <c r="Q1159" s="54"/>
      <c r="R1159" s="54"/>
    </row>
    <row r="1160" spans="12:18" x14ac:dyDescent="0.55000000000000004">
      <c r="L1160" s="54"/>
      <c r="M1160" s="54"/>
      <c r="N1160" s="55"/>
      <c r="O1160" s="54"/>
      <c r="P1160" s="54"/>
      <c r="Q1160" s="54"/>
      <c r="R1160" s="54"/>
    </row>
    <row r="1161" spans="12:18" x14ac:dyDescent="0.55000000000000004">
      <c r="L1161" s="54"/>
      <c r="M1161" s="54"/>
      <c r="N1161" s="55"/>
      <c r="O1161" s="54"/>
      <c r="P1161" s="54"/>
      <c r="Q1161" s="54"/>
      <c r="R1161" s="54"/>
    </row>
    <row r="1162" spans="12:18" x14ac:dyDescent="0.55000000000000004">
      <c r="L1162" s="54"/>
      <c r="M1162" s="54"/>
      <c r="N1162" s="55"/>
      <c r="O1162" s="54"/>
      <c r="P1162" s="54"/>
      <c r="Q1162" s="54"/>
      <c r="R1162" s="54"/>
    </row>
    <row r="1163" spans="12:18" x14ac:dyDescent="0.55000000000000004">
      <c r="L1163" s="54"/>
      <c r="M1163" s="54"/>
      <c r="N1163" s="55"/>
      <c r="O1163" s="54"/>
      <c r="P1163" s="54"/>
      <c r="Q1163" s="54"/>
      <c r="R1163" s="54"/>
    </row>
    <row r="1164" spans="12:18" x14ac:dyDescent="0.55000000000000004">
      <c r="L1164" s="54"/>
      <c r="M1164" s="54"/>
      <c r="N1164" s="55"/>
      <c r="O1164" s="54"/>
      <c r="P1164" s="54"/>
      <c r="Q1164" s="54"/>
      <c r="R1164" s="54"/>
    </row>
    <row r="1165" spans="12:18" x14ac:dyDescent="0.55000000000000004">
      <c r="L1165" s="54"/>
      <c r="M1165" s="54"/>
      <c r="N1165" s="55"/>
      <c r="O1165" s="54"/>
      <c r="P1165" s="54"/>
      <c r="Q1165" s="54"/>
      <c r="R1165" s="54"/>
    </row>
    <row r="1166" spans="12:18" x14ac:dyDescent="0.55000000000000004">
      <c r="L1166" s="54"/>
      <c r="M1166" s="54"/>
      <c r="N1166" s="55"/>
      <c r="O1166" s="54"/>
      <c r="P1166" s="54"/>
      <c r="Q1166" s="54"/>
      <c r="R1166" s="54"/>
    </row>
    <row r="1167" spans="12:18" x14ac:dyDescent="0.55000000000000004">
      <c r="L1167" s="54"/>
      <c r="M1167" s="54"/>
      <c r="N1167" s="55"/>
      <c r="O1167" s="54"/>
      <c r="P1167" s="54"/>
      <c r="Q1167" s="54"/>
      <c r="R1167" s="54"/>
    </row>
    <row r="1168" spans="12:18" x14ac:dyDescent="0.55000000000000004">
      <c r="L1168" s="54"/>
      <c r="M1168" s="54"/>
      <c r="N1168" s="55"/>
      <c r="O1168" s="54"/>
      <c r="P1168" s="54"/>
      <c r="Q1168" s="54"/>
      <c r="R1168" s="54"/>
    </row>
    <row r="1169" spans="12:18" x14ac:dyDescent="0.55000000000000004">
      <c r="L1169" s="54"/>
      <c r="M1169" s="54"/>
      <c r="N1169" s="55"/>
      <c r="O1169" s="54"/>
      <c r="P1169" s="54"/>
      <c r="Q1169" s="54"/>
      <c r="R1169" s="54"/>
    </row>
    <row r="1170" spans="12:18" x14ac:dyDescent="0.55000000000000004">
      <c r="L1170" s="54"/>
      <c r="M1170" s="54"/>
      <c r="N1170" s="55"/>
      <c r="O1170" s="54"/>
      <c r="P1170" s="54"/>
      <c r="Q1170" s="54"/>
      <c r="R1170" s="54"/>
    </row>
    <row r="1171" spans="12:18" x14ac:dyDescent="0.55000000000000004">
      <c r="L1171" s="54"/>
      <c r="M1171" s="54"/>
      <c r="N1171" s="55"/>
      <c r="O1171" s="54"/>
      <c r="P1171" s="54"/>
      <c r="Q1171" s="54"/>
      <c r="R1171" s="54"/>
    </row>
    <row r="1172" spans="12:18" x14ac:dyDescent="0.55000000000000004">
      <c r="L1172" s="54"/>
      <c r="M1172" s="54"/>
      <c r="N1172" s="55"/>
      <c r="O1172" s="54"/>
      <c r="P1172" s="54"/>
      <c r="Q1172" s="54"/>
      <c r="R1172" s="54"/>
    </row>
    <row r="1173" spans="12:18" x14ac:dyDescent="0.55000000000000004">
      <c r="L1173" s="54"/>
      <c r="M1173" s="54"/>
      <c r="N1173" s="55"/>
      <c r="O1173" s="54"/>
      <c r="P1173" s="54"/>
      <c r="Q1173" s="54"/>
      <c r="R1173" s="54"/>
    </row>
    <row r="1174" spans="12:18" x14ac:dyDescent="0.55000000000000004">
      <c r="L1174" s="54"/>
      <c r="M1174" s="54"/>
      <c r="N1174" s="55"/>
      <c r="O1174" s="54"/>
      <c r="P1174" s="54"/>
      <c r="Q1174" s="54"/>
      <c r="R1174" s="54"/>
    </row>
    <row r="1175" spans="12:18" x14ac:dyDescent="0.55000000000000004">
      <c r="L1175" s="54"/>
      <c r="M1175" s="54"/>
      <c r="N1175" s="55"/>
      <c r="O1175" s="54"/>
      <c r="P1175" s="54"/>
      <c r="Q1175" s="54"/>
      <c r="R1175" s="54"/>
    </row>
    <row r="1176" spans="12:18" x14ac:dyDescent="0.55000000000000004">
      <c r="L1176" s="54"/>
      <c r="M1176" s="54"/>
      <c r="N1176" s="55"/>
      <c r="O1176" s="54"/>
      <c r="P1176" s="54"/>
      <c r="Q1176" s="54"/>
      <c r="R1176" s="54"/>
    </row>
    <row r="1177" spans="12:18" x14ac:dyDescent="0.55000000000000004">
      <c r="L1177" s="54"/>
      <c r="M1177" s="54"/>
      <c r="N1177" s="55"/>
      <c r="O1177" s="54"/>
      <c r="P1177" s="54"/>
      <c r="Q1177" s="54"/>
      <c r="R1177" s="54"/>
    </row>
    <row r="1178" spans="12:18" x14ac:dyDescent="0.55000000000000004">
      <c r="L1178" s="54"/>
      <c r="M1178" s="54"/>
      <c r="N1178" s="55"/>
      <c r="O1178" s="54"/>
      <c r="P1178" s="54"/>
      <c r="Q1178" s="54"/>
      <c r="R1178" s="54"/>
    </row>
    <row r="1179" spans="12:18" x14ac:dyDescent="0.55000000000000004">
      <c r="L1179" s="54"/>
      <c r="M1179" s="54"/>
      <c r="N1179" s="55"/>
      <c r="O1179" s="54"/>
      <c r="P1179" s="54"/>
      <c r="Q1179" s="54"/>
      <c r="R1179" s="54"/>
    </row>
    <row r="1180" spans="12:18" x14ac:dyDescent="0.55000000000000004">
      <c r="L1180" s="54"/>
      <c r="M1180" s="54"/>
      <c r="N1180" s="55"/>
      <c r="O1180" s="54"/>
      <c r="P1180" s="54"/>
      <c r="Q1180" s="54"/>
      <c r="R1180" s="54"/>
    </row>
    <row r="1181" spans="12:18" x14ac:dyDescent="0.55000000000000004">
      <c r="L1181" s="54"/>
      <c r="M1181" s="54"/>
      <c r="N1181" s="55"/>
      <c r="O1181" s="54"/>
      <c r="P1181" s="54"/>
      <c r="Q1181" s="54"/>
      <c r="R1181" s="54"/>
    </row>
    <row r="1182" spans="12:18" x14ac:dyDescent="0.55000000000000004">
      <c r="L1182" s="54"/>
      <c r="M1182" s="54"/>
      <c r="N1182" s="55"/>
      <c r="O1182" s="54"/>
      <c r="P1182" s="54"/>
      <c r="Q1182" s="54"/>
      <c r="R1182" s="54"/>
    </row>
    <row r="1183" spans="12:18" x14ac:dyDescent="0.55000000000000004">
      <c r="L1183" s="54"/>
      <c r="M1183" s="54"/>
      <c r="N1183" s="55"/>
      <c r="O1183" s="54"/>
      <c r="P1183" s="54"/>
      <c r="Q1183" s="54"/>
      <c r="R1183" s="54"/>
    </row>
    <row r="1184" spans="12:18" x14ac:dyDescent="0.55000000000000004">
      <c r="L1184" s="54"/>
      <c r="M1184" s="54"/>
      <c r="N1184" s="55"/>
      <c r="O1184" s="54"/>
      <c r="P1184" s="54"/>
      <c r="Q1184" s="54"/>
      <c r="R1184" s="54"/>
    </row>
    <row r="1185" spans="12:18" x14ac:dyDescent="0.55000000000000004">
      <c r="L1185" s="54"/>
      <c r="M1185" s="54"/>
      <c r="N1185" s="55"/>
      <c r="O1185" s="54"/>
      <c r="P1185" s="54"/>
      <c r="Q1185" s="54"/>
      <c r="R1185" s="54"/>
    </row>
    <row r="1186" spans="12:18" x14ac:dyDescent="0.55000000000000004">
      <c r="L1186" s="54"/>
      <c r="M1186" s="54"/>
      <c r="N1186" s="55"/>
      <c r="O1186" s="54"/>
      <c r="P1186" s="54"/>
      <c r="Q1186" s="54"/>
      <c r="R1186" s="54"/>
    </row>
    <row r="1187" spans="12:18" x14ac:dyDescent="0.55000000000000004">
      <c r="L1187" s="54"/>
      <c r="M1187" s="54"/>
      <c r="N1187" s="55"/>
      <c r="O1187" s="54"/>
      <c r="P1187" s="54"/>
      <c r="Q1187" s="54"/>
      <c r="R1187" s="54"/>
    </row>
    <row r="1188" spans="12:18" x14ac:dyDescent="0.55000000000000004">
      <c r="L1188" s="54"/>
      <c r="M1188" s="54"/>
      <c r="N1188" s="55"/>
      <c r="O1188" s="54"/>
      <c r="P1188" s="54"/>
      <c r="Q1188" s="54"/>
      <c r="R1188" s="54"/>
    </row>
    <row r="1189" spans="12:18" x14ac:dyDescent="0.55000000000000004">
      <c r="L1189" s="54"/>
      <c r="M1189" s="54"/>
      <c r="N1189" s="55"/>
      <c r="O1189" s="54"/>
      <c r="P1189" s="54"/>
      <c r="Q1189" s="54"/>
      <c r="R1189" s="54"/>
    </row>
    <row r="1190" spans="12:18" x14ac:dyDescent="0.55000000000000004">
      <c r="L1190" s="54"/>
      <c r="M1190" s="54"/>
      <c r="N1190" s="55"/>
      <c r="O1190" s="54"/>
      <c r="P1190" s="54"/>
      <c r="Q1190" s="54"/>
      <c r="R1190" s="54"/>
    </row>
    <row r="1191" spans="12:18" x14ac:dyDescent="0.55000000000000004">
      <c r="L1191" s="61"/>
      <c r="M1191" s="61"/>
      <c r="N1191" s="62"/>
      <c r="O1191" s="61"/>
      <c r="P1191" s="61"/>
      <c r="Q1191" s="61"/>
      <c r="R1191" s="61"/>
    </row>
    <row r="1192" spans="12:18" x14ac:dyDescent="0.55000000000000004">
      <c r="L1192" s="61"/>
      <c r="M1192" s="61"/>
      <c r="N1192" s="62"/>
      <c r="O1192" s="61"/>
      <c r="P1192" s="61"/>
      <c r="Q1192" s="61"/>
      <c r="R1192" s="61"/>
    </row>
    <row r="1193" spans="12:18" x14ac:dyDescent="0.55000000000000004">
      <c r="L1193" s="61"/>
      <c r="M1193" s="61"/>
      <c r="N1193" s="62"/>
      <c r="O1193" s="61"/>
      <c r="P1193" s="61"/>
      <c r="Q1193" s="61"/>
      <c r="R1193" s="61"/>
    </row>
    <row r="1194" spans="12:18" x14ac:dyDescent="0.55000000000000004">
      <c r="L1194" s="61"/>
      <c r="M1194" s="61"/>
      <c r="N1194" s="62"/>
      <c r="O1194" s="61"/>
      <c r="P1194" s="61"/>
      <c r="Q1194" s="61"/>
      <c r="R1194" s="61"/>
    </row>
    <row r="1195" spans="12:18" x14ac:dyDescent="0.55000000000000004">
      <c r="L1195" s="61"/>
      <c r="M1195" s="61"/>
      <c r="N1195" s="62"/>
      <c r="O1195" s="61"/>
      <c r="P1195" s="61"/>
      <c r="Q1195" s="61"/>
      <c r="R1195" s="61"/>
    </row>
    <row r="1196" spans="12:18" x14ac:dyDescent="0.55000000000000004">
      <c r="L1196" s="61"/>
      <c r="M1196" s="61"/>
      <c r="N1196" s="62"/>
      <c r="O1196" s="61"/>
      <c r="P1196" s="61"/>
      <c r="Q1196" s="61"/>
      <c r="R1196" s="61"/>
    </row>
    <row r="1197" spans="12:18" x14ac:dyDescent="0.55000000000000004">
      <c r="L1197" s="61"/>
      <c r="M1197" s="61"/>
      <c r="N1197" s="62"/>
      <c r="O1197" s="61"/>
      <c r="P1197" s="61"/>
      <c r="Q1197" s="61"/>
      <c r="R1197" s="61"/>
    </row>
    <row r="1198" spans="12:18" x14ac:dyDescent="0.55000000000000004">
      <c r="L1198" s="61"/>
      <c r="M1198" s="61"/>
      <c r="N1198" s="62"/>
      <c r="O1198" s="61"/>
      <c r="P1198" s="61"/>
      <c r="Q1198" s="61"/>
      <c r="R1198" s="61"/>
    </row>
    <row r="1199" spans="12:18" x14ac:dyDescent="0.55000000000000004">
      <c r="L1199" s="61"/>
      <c r="M1199" s="61"/>
      <c r="N1199" s="62"/>
      <c r="O1199" s="61"/>
      <c r="P1199" s="61"/>
      <c r="Q1199" s="61"/>
      <c r="R1199" s="61"/>
    </row>
    <row r="1200" spans="12:18" x14ac:dyDescent="0.55000000000000004">
      <c r="L1200" s="61"/>
      <c r="M1200" s="61"/>
      <c r="N1200" s="62"/>
      <c r="O1200" s="61"/>
      <c r="P1200" s="61"/>
      <c r="Q1200" s="61"/>
      <c r="R1200" s="61"/>
    </row>
    <row r="1201" spans="12:18" x14ac:dyDescent="0.55000000000000004">
      <c r="L1201" s="61"/>
      <c r="M1201" s="61"/>
      <c r="N1201" s="62"/>
      <c r="O1201" s="61"/>
      <c r="P1201" s="61"/>
      <c r="Q1201" s="61"/>
      <c r="R1201" s="61"/>
    </row>
    <row r="1202" spans="12:18" x14ac:dyDescent="0.55000000000000004">
      <c r="L1202" s="61"/>
      <c r="M1202" s="61"/>
      <c r="N1202" s="62"/>
      <c r="O1202" s="61"/>
      <c r="P1202" s="61"/>
      <c r="Q1202" s="61"/>
      <c r="R1202" s="61"/>
    </row>
    <row r="1203" spans="12:18" x14ac:dyDescent="0.55000000000000004">
      <c r="L1203" s="61"/>
      <c r="M1203" s="61"/>
      <c r="N1203" s="62"/>
      <c r="O1203" s="61"/>
      <c r="P1203" s="61"/>
      <c r="Q1203" s="61"/>
      <c r="R1203" s="61"/>
    </row>
    <row r="1204" spans="12:18" x14ac:dyDescent="0.55000000000000004">
      <c r="L1204" s="61"/>
      <c r="M1204" s="61"/>
      <c r="N1204" s="62"/>
      <c r="O1204" s="61"/>
      <c r="P1204" s="61"/>
      <c r="Q1204" s="61"/>
      <c r="R1204" s="61"/>
    </row>
    <row r="1205" spans="12:18" x14ac:dyDescent="0.55000000000000004">
      <c r="L1205" s="61"/>
      <c r="M1205" s="61"/>
      <c r="N1205" s="62"/>
      <c r="O1205" s="61"/>
      <c r="P1205" s="61"/>
      <c r="Q1205" s="61"/>
      <c r="R1205" s="61"/>
    </row>
    <row r="1206" spans="12:18" x14ac:dyDescent="0.55000000000000004">
      <c r="L1206" s="61"/>
      <c r="M1206" s="61"/>
      <c r="N1206" s="62"/>
      <c r="O1206" s="61"/>
      <c r="P1206" s="61"/>
      <c r="Q1206" s="61"/>
      <c r="R1206" s="61"/>
    </row>
    <row r="1207" spans="12:18" x14ac:dyDescent="0.55000000000000004">
      <c r="L1207" s="61"/>
      <c r="M1207" s="61"/>
      <c r="N1207" s="62"/>
      <c r="O1207" s="61"/>
      <c r="P1207" s="61"/>
      <c r="Q1207" s="61"/>
      <c r="R1207" s="61"/>
    </row>
    <row r="1208" spans="12:18" x14ac:dyDescent="0.55000000000000004">
      <c r="L1208" s="61"/>
      <c r="M1208" s="61"/>
      <c r="N1208" s="62"/>
      <c r="O1208" s="61"/>
      <c r="P1208" s="61"/>
      <c r="Q1208" s="61"/>
      <c r="R1208" s="61"/>
    </row>
    <row r="1209" spans="12:18" x14ac:dyDescent="0.55000000000000004">
      <c r="L1209" s="61"/>
      <c r="M1209" s="61"/>
      <c r="N1209" s="62"/>
      <c r="O1209" s="61"/>
      <c r="P1209" s="61"/>
      <c r="Q1209" s="61"/>
      <c r="R1209" s="61"/>
    </row>
  </sheetData>
  <phoneticPr fontId="3"/>
  <pageMargins left="0.7" right="0.7" top="0.75" bottom="0.75" header="0.3" footer="0.3"/>
  <pageSetup paperSize="8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2012-4D3F-4551-AE64-698CC270A0C0}">
  <sheetPr>
    <tabColor theme="5" tint="0.79998168889431442"/>
    <pageSetUpPr fitToPage="1"/>
  </sheetPr>
  <dimension ref="B1:R1208"/>
  <sheetViews>
    <sheetView tabSelected="1" zoomScale="70" zoomScaleNormal="70" workbookViewId="0">
      <pane xSplit="6" topLeftCell="G1" activePane="topRight" state="frozen"/>
      <selection activeCell="H2" sqref="H2"/>
      <selection pane="topRight"/>
    </sheetView>
  </sheetViews>
  <sheetFormatPr defaultRowHeight="18" x14ac:dyDescent="0.55000000000000004"/>
  <cols>
    <col min="1" max="1" width="4.58203125" customWidth="1"/>
    <col min="2" max="2" width="16.5" hidden="1" customWidth="1"/>
    <col min="3" max="3" width="20.6640625" hidden="1" customWidth="1"/>
    <col min="4" max="5" width="17" hidden="1" customWidth="1"/>
    <col min="6" max="6" width="42.4140625" bestFit="1" customWidth="1"/>
    <col min="7" max="7" width="17.58203125" customWidth="1"/>
    <col min="8" max="10" width="26.58203125" style="2" customWidth="1"/>
    <col min="11" max="11" width="14.58203125" style="2" customWidth="1"/>
    <col min="12" max="13" width="26.1640625" style="2" customWidth="1"/>
    <col min="14" max="14" width="26.08203125" style="3" customWidth="1"/>
    <col min="15" max="15" width="27.08203125" style="2" customWidth="1"/>
    <col min="16" max="17" width="24.9140625" style="2" customWidth="1"/>
    <col min="18" max="18" width="26.1640625" style="2" customWidth="1"/>
  </cols>
  <sheetData>
    <row r="1" spans="2:18" ht="23" thickBot="1" x14ac:dyDescent="0.6">
      <c r="B1" s="1" t="s">
        <v>0</v>
      </c>
      <c r="F1" s="1" t="s">
        <v>90</v>
      </c>
      <c r="R1" s="4"/>
    </row>
    <row r="2" spans="2:18" ht="18.5" thickBot="1" x14ac:dyDescent="0.6">
      <c r="B2" s="7" t="s">
        <v>2</v>
      </c>
      <c r="C2" s="8">
        <v>45596</v>
      </c>
      <c r="F2" s="7" t="s">
        <v>2</v>
      </c>
      <c r="G2" s="8">
        <v>45777</v>
      </c>
      <c r="L2" s="9">
        <v>45748</v>
      </c>
      <c r="M2" s="10" t="s">
        <v>3</v>
      </c>
    </row>
    <row r="3" spans="2:18" x14ac:dyDescent="0.55000000000000004">
      <c r="B3" t="s">
        <v>6</v>
      </c>
      <c r="C3" t="s">
        <v>6</v>
      </c>
      <c r="D3" t="s">
        <v>6</v>
      </c>
      <c r="E3" t="s">
        <v>6</v>
      </c>
      <c r="L3" s="14" t="s">
        <v>95</v>
      </c>
      <c r="M3" s="63" t="s">
        <v>95</v>
      </c>
      <c r="N3" s="63" t="s">
        <v>95</v>
      </c>
      <c r="O3" s="63" t="s">
        <v>95</v>
      </c>
      <c r="P3" s="63" t="s">
        <v>95</v>
      </c>
      <c r="Q3" s="63" t="s">
        <v>95</v>
      </c>
      <c r="R3" s="64" t="s">
        <v>95</v>
      </c>
    </row>
    <row r="4" spans="2:18" s="30" customFormat="1" ht="112.5" customHeight="1" thickBot="1" x14ac:dyDescent="0.6">
      <c r="B4" s="20" t="s">
        <v>10</v>
      </c>
      <c r="C4" s="21" t="s">
        <v>11</v>
      </c>
      <c r="D4" s="22" t="s">
        <v>12</v>
      </c>
      <c r="E4" s="22" t="s">
        <v>13</v>
      </c>
      <c r="F4" s="20" t="s">
        <v>14</v>
      </c>
      <c r="G4" s="23" t="s">
        <v>96</v>
      </c>
      <c r="H4" s="24" t="s">
        <v>16</v>
      </c>
      <c r="I4" s="24" t="s">
        <v>17</v>
      </c>
      <c r="J4" s="24" t="s">
        <v>102</v>
      </c>
      <c r="K4" s="24" t="s">
        <v>97</v>
      </c>
      <c r="L4" s="25">
        <f>L2-186</f>
        <v>45562</v>
      </c>
      <c r="M4" s="25">
        <f>L4+31</f>
        <v>45593</v>
      </c>
      <c r="N4" s="25">
        <f>L4+62</f>
        <v>45624</v>
      </c>
      <c r="O4" s="25">
        <f>L4+93</f>
        <v>45655</v>
      </c>
      <c r="P4" s="25">
        <f>L4+124</f>
        <v>45686</v>
      </c>
      <c r="Q4" s="25">
        <f>L4+152</f>
        <v>45714</v>
      </c>
      <c r="R4" s="25">
        <f>L4+183</f>
        <v>45745</v>
      </c>
    </row>
    <row r="5" spans="2:18" s="30" customFormat="1" ht="18.5" thickTop="1" x14ac:dyDescent="0.55000000000000004">
      <c r="B5" s="32" t="s">
        <v>18</v>
      </c>
      <c r="C5" s="33" t="s">
        <v>19</v>
      </c>
      <c r="D5" s="32" t="s">
        <v>20</v>
      </c>
      <c r="E5" s="34" t="s">
        <v>21</v>
      </c>
      <c r="F5" s="34" t="s">
        <v>22</v>
      </c>
      <c r="G5" s="32" t="s">
        <v>23</v>
      </c>
      <c r="H5" s="35">
        <v>234105000</v>
      </c>
      <c r="I5" s="35">
        <v>220480000</v>
      </c>
      <c r="J5" s="35">
        <v>145477000</v>
      </c>
      <c r="K5" s="36">
        <f t="shared" ref="K5:K28" si="0">H5*0.1</f>
        <v>23410500</v>
      </c>
      <c r="L5" s="37">
        <v>0.52852352576835182</v>
      </c>
      <c r="M5" s="37">
        <v>0.55077849682834623</v>
      </c>
      <c r="N5" s="37">
        <v>0.42087951987356104</v>
      </c>
      <c r="O5" s="37">
        <v>0.33809615343542426</v>
      </c>
      <c r="P5" s="37">
        <v>0.49853698126908863</v>
      </c>
      <c r="Q5" s="37">
        <v>0.35714743384378805</v>
      </c>
      <c r="R5" s="37">
        <v>0.64283120821853446</v>
      </c>
    </row>
    <row r="6" spans="2:18" s="30" customFormat="1" x14ac:dyDescent="0.55000000000000004">
      <c r="B6" s="32" t="s">
        <v>18</v>
      </c>
      <c r="C6" s="33" t="s">
        <v>24</v>
      </c>
      <c r="D6" s="32" t="s">
        <v>25</v>
      </c>
      <c r="E6" s="34" t="s">
        <v>21</v>
      </c>
      <c r="F6" s="32" t="s">
        <v>26</v>
      </c>
      <c r="G6" s="32" t="s">
        <v>27</v>
      </c>
      <c r="H6" s="35">
        <v>12911000</v>
      </c>
      <c r="I6" s="35">
        <v>12431000</v>
      </c>
      <c r="J6" s="35">
        <v>9228000</v>
      </c>
      <c r="K6" s="36">
        <f t="shared" si="0"/>
        <v>1291100</v>
      </c>
      <c r="L6" s="37">
        <v>0.7420029432267059</v>
      </c>
      <c r="M6" s="37">
        <v>0.81558361087444819</v>
      </c>
      <c r="N6" s="37">
        <v>0.42521880566958409</v>
      </c>
      <c r="O6" s="37">
        <v>0.25791960343892806</v>
      </c>
      <c r="P6" s="37">
        <v>0.40353187204709162</v>
      </c>
      <c r="Q6" s="37">
        <v>0.41205173882735652</v>
      </c>
      <c r="R6" s="37">
        <v>0.41979707226396096</v>
      </c>
    </row>
    <row r="7" spans="2:18" s="30" customFormat="1" x14ac:dyDescent="0.55000000000000004">
      <c r="B7" s="32" t="s">
        <v>18</v>
      </c>
      <c r="C7" s="33" t="s">
        <v>28</v>
      </c>
      <c r="D7" s="32" t="s">
        <v>29</v>
      </c>
      <c r="E7" s="34" t="s">
        <v>21</v>
      </c>
      <c r="F7" s="32" t="s">
        <v>30</v>
      </c>
      <c r="G7" s="32" t="s">
        <v>27</v>
      </c>
      <c r="H7" s="35">
        <v>9514000</v>
      </c>
      <c r="I7" s="35">
        <v>10235000</v>
      </c>
      <c r="J7" s="35">
        <v>7566000</v>
      </c>
      <c r="K7" s="36">
        <f t="shared" si="0"/>
        <v>951400</v>
      </c>
      <c r="L7" s="37">
        <v>0.86083666176161444</v>
      </c>
      <c r="M7" s="37">
        <v>0.72419592179945347</v>
      </c>
      <c r="N7" s="37">
        <v>0.35421484128652514</v>
      </c>
      <c r="O7" s="37">
        <v>0.40151355896573471</v>
      </c>
      <c r="P7" s="37">
        <v>0.4961109943241539</v>
      </c>
      <c r="Q7" s="37">
        <v>0.54866512507883125</v>
      </c>
      <c r="R7" s="37">
        <v>0.66848854319949547</v>
      </c>
    </row>
    <row r="8" spans="2:18" s="30" customFormat="1" x14ac:dyDescent="0.55000000000000004">
      <c r="B8" s="32" t="s">
        <v>18</v>
      </c>
      <c r="C8" s="33" t="s">
        <v>31</v>
      </c>
      <c r="D8" s="32" t="s">
        <v>32</v>
      </c>
      <c r="E8" s="34" t="s">
        <v>21</v>
      </c>
      <c r="F8" s="32" t="s">
        <v>33</v>
      </c>
      <c r="G8" s="32" t="s">
        <v>27</v>
      </c>
      <c r="H8" s="35">
        <v>2764000</v>
      </c>
      <c r="I8" s="35">
        <v>3004000</v>
      </c>
      <c r="J8" s="35">
        <v>2220000</v>
      </c>
      <c r="K8" s="36">
        <f t="shared" si="0"/>
        <v>276400</v>
      </c>
      <c r="L8" s="37">
        <v>0.99493487698986971</v>
      </c>
      <c r="M8" s="37">
        <v>0.57887120115774238</v>
      </c>
      <c r="N8" s="37">
        <v>0.53183791606367581</v>
      </c>
      <c r="O8" s="37">
        <v>0.36903039073806077</v>
      </c>
      <c r="P8" s="37">
        <v>0.36903039073806077</v>
      </c>
      <c r="Q8" s="37">
        <v>0.43415340086830678</v>
      </c>
      <c r="R8" s="37">
        <v>0.86468885672937768</v>
      </c>
    </row>
    <row r="9" spans="2:18" s="30" customFormat="1" x14ac:dyDescent="0.55000000000000004">
      <c r="B9" s="32" t="s">
        <v>18</v>
      </c>
      <c r="C9" s="43" t="s">
        <v>34</v>
      </c>
      <c r="D9" s="32" t="s">
        <v>35</v>
      </c>
      <c r="E9" s="34" t="s">
        <v>21</v>
      </c>
      <c r="F9" s="32" t="s">
        <v>36</v>
      </c>
      <c r="G9" s="32" t="s">
        <v>27</v>
      </c>
      <c r="H9" s="35">
        <v>13200</v>
      </c>
      <c r="I9" s="35">
        <v>114000</v>
      </c>
      <c r="J9" s="35">
        <v>62000</v>
      </c>
      <c r="K9" s="36">
        <f t="shared" si="0"/>
        <v>1320</v>
      </c>
      <c r="L9" s="37">
        <v>0.68181818181818177</v>
      </c>
      <c r="M9" s="37">
        <v>0.75757575757575757</v>
      </c>
      <c r="N9" s="37">
        <v>0.15151515151515152</v>
      </c>
      <c r="O9" s="37">
        <v>7.575757575757576E-2</v>
      </c>
      <c r="P9" s="37">
        <v>0.15151515151515152</v>
      </c>
      <c r="Q9" s="37">
        <v>0.15151515151515152</v>
      </c>
      <c r="R9" s="37">
        <v>0.15151515151515152</v>
      </c>
    </row>
    <row r="10" spans="2:18" s="30" customFormat="1" x14ac:dyDescent="0.55000000000000004">
      <c r="B10" s="32" t="s">
        <v>18</v>
      </c>
      <c r="C10" s="44" t="s">
        <v>37</v>
      </c>
      <c r="D10" s="32" t="s">
        <v>38</v>
      </c>
      <c r="E10" s="34" t="s">
        <v>21</v>
      </c>
      <c r="F10" s="32" t="s">
        <v>39</v>
      </c>
      <c r="G10" s="32" t="s">
        <v>27</v>
      </c>
      <c r="H10" s="35">
        <v>587000</v>
      </c>
      <c r="I10" s="35">
        <v>556000</v>
      </c>
      <c r="J10" s="35">
        <v>261000</v>
      </c>
      <c r="K10" s="36">
        <f t="shared" si="0"/>
        <v>58700</v>
      </c>
      <c r="L10" s="37">
        <v>0.25553662691652468</v>
      </c>
      <c r="M10" s="37">
        <v>0.37478705281090291</v>
      </c>
      <c r="N10" s="37">
        <v>0.25553662691652468</v>
      </c>
      <c r="O10" s="37">
        <v>8.5178875638841564E-2</v>
      </c>
      <c r="P10" s="37">
        <v>0.11925042589437819</v>
      </c>
      <c r="Q10" s="37">
        <v>0.1362862010221465</v>
      </c>
      <c r="R10" s="37">
        <v>0.17035775127768313</v>
      </c>
    </row>
    <row r="11" spans="2:18" s="30" customFormat="1" x14ac:dyDescent="0.55000000000000004">
      <c r="B11" s="32" t="s">
        <v>18</v>
      </c>
      <c r="C11" s="33" t="s">
        <v>40</v>
      </c>
      <c r="D11" s="32" t="s">
        <v>41</v>
      </c>
      <c r="E11" s="34" t="s">
        <v>21</v>
      </c>
      <c r="F11" s="32" t="s">
        <v>42</v>
      </c>
      <c r="G11" s="32" t="s">
        <v>103</v>
      </c>
      <c r="H11" s="35">
        <v>4505000</v>
      </c>
      <c r="I11" s="35">
        <v>4553000</v>
      </c>
      <c r="J11" s="35">
        <v>5705000</v>
      </c>
      <c r="K11" s="36">
        <f t="shared" si="0"/>
        <v>450500</v>
      </c>
      <c r="L11" s="37">
        <v>0.94828343138115734</v>
      </c>
      <c r="M11" s="37">
        <v>0.74809026253402411</v>
      </c>
      <c r="N11" s="37">
        <v>0.95091755202388273</v>
      </c>
      <c r="O11" s="37">
        <v>3.5402612523147354</v>
      </c>
      <c r="P11" s="37">
        <v>1.4171569057862852</v>
      </c>
      <c r="Q11" s="37">
        <v>1.2986214768636415</v>
      </c>
      <c r="R11" s="37">
        <v>1.9545175169022742</v>
      </c>
    </row>
    <row r="12" spans="2:18" s="30" customFormat="1" x14ac:dyDescent="0.55000000000000004">
      <c r="B12" s="32" t="s">
        <v>18</v>
      </c>
      <c r="C12" s="33" t="s">
        <v>43</v>
      </c>
      <c r="D12" s="32" t="s">
        <v>44</v>
      </c>
      <c r="E12" s="34" t="s">
        <v>21</v>
      </c>
      <c r="F12" s="32" t="s">
        <v>45</v>
      </c>
      <c r="G12" s="32" t="s">
        <v>46</v>
      </c>
      <c r="H12" s="35">
        <v>388000</v>
      </c>
      <c r="I12" s="35">
        <v>401000</v>
      </c>
      <c r="J12" s="35">
        <v>640000</v>
      </c>
      <c r="K12" s="36">
        <f t="shared" si="0"/>
        <v>38800</v>
      </c>
      <c r="L12" s="37">
        <v>0.90366138665281737</v>
      </c>
      <c r="M12" s="37">
        <v>2.0566086730719291</v>
      </c>
      <c r="N12" s="37">
        <v>1.9942871981303556</v>
      </c>
      <c r="O12" s="37">
        <v>1.9942871981303556</v>
      </c>
      <c r="P12" s="37">
        <v>1.8696442482472084</v>
      </c>
      <c r="Q12" s="37">
        <v>1.4333939236561932</v>
      </c>
      <c r="R12" s="37">
        <v>1.6203583484809141</v>
      </c>
    </row>
    <row r="13" spans="2:18" s="30" customFormat="1" x14ac:dyDescent="0.55000000000000004">
      <c r="B13" s="32" t="s">
        <v>18</v>
      </c>
      <c r="C13" s="65" t="s">
        <v>98</v>
      </c>
      <c r="D13" s="65" t="s">
        <v>98</v>
      </c>
      <c r="E13" s="34" t="s">
        <v>21</v>
      </c>
      <c r="F13" s="32" t="s">
        <v>104</v>
      </c>
      <c r="G13" s="32" t="s">
        <v>27</v>
      </c>
      <c r="H13" s="35">
        <v>0</v>
      </c>
      <c r="I13" s="35">
        <v>0</v>
      </c>
      <c r="J13" s="35">
        <v>2000</v>
      </c>
      <c r="K13" s="36">
        <f t="shared" si="0"/>
        <v>0</v>
      </c>
      <c r="L13" s="37">
        <v>0</v>
      </c>
      <c r="M13" s="37">
        <v>3.3333333333333335</v>
      </c>
      <c r="N13" s="37">
        <v>0</v>
      </c>
      <c r="O13" s="37">
        <v>0</v>
      </c>
      <c r="P13" s="37">
        <v>0</v>
      </c>
      <c r="Q13" s="37">
        <v>3.3333333333333335</v>
      </c>
      <c r="R13" s="37">
        <v>0</v>
      </c>
    </row>
    <row r="14" spans="2:18" s="30" customFormat="1" x14ac:dyDescent="0.55000000000000004">
      <c r="B14" s="32" t="s">
        <v>18</v>
      </c>
      <c r="C14" s="65" t="s">
        <v>100</v>
      </c>
      <c r="D14" s="65" t="s">
        <v>100</v>
      </c>
      <c r="E14" s="34" t="s">
        <v>21</v>
      </c>
      <c r="F14" s="32" t="s">
        <v>105</v>
      </c>
      <c r="G14" s="32" t="s">
        <v>27</v>
      </c>
      <c r="H14" s="35">
        <v>0</v>
      </c>
      <c r="I14" s="35">
        <v>0</v>
      </c>
      <c r="J14" s="35">
        <v>2000</v>
      </c>
      <c r="K14" s="36">
        <f t="shared" si="0"/>
        <v>0</v>
      </c>
      <c r="L14" s="37">
        <v>0</v>
      </c>
      <c r="M14" s="37">
        <v>10</v>
      </c>
      <c r="N14" s="37">
        <v>0</v>
      </c>
      <c r="O14" s="37">
        <v>0</v>
      </c>
      <c r="P14" s="37">
        <v>0</v>
      </c>
      <c r="Q14" s="37">
        <v>10</v>
      </c>
      <c r="R14" s="37">
        <v>0</v>
      </c>
    </row>
    <row r="15" spans="2:18" s="30" customFormat="1" x14ac:dyDescent="0.55000000000000004">
      <c r="B15" s="32" t="s">
        <v>18</v>
      </c>
      <c r="C15" s="33" t="s">
        <v>47</v>
      </c>
      <c r="D15" s="32" t="s">
        <v>48</v>
      </c>
      <c r="E15" s="34" t="s">
        <v>21</v>
      </c>
      <c r="F15" s="32" t="s">
        <v>49</v>
      </c>
      <c r="G15" s="32" t="s">
        <v>27</v>
      </c>
      <c r="H15" s="35">
        <v>21851000</v>
      </c>
      <c r="I15" s="35">
        <v>20477000</v>
      </c>
      <c r="J15" s="35">
        <v>23088000</v>
      </c>
      <c r="K15" s="36">
        <f t="shared" si="0"/>
        <v>2185100</v>
      </c>
      <c r="L15" s="37">
        <v>0.86379923394791391</v>
      </c>
      <c r="M15" s="37">
        <v>1.26137752090169</v>
      </c>
      <c r="N15" s="37">
        <v>1.0757677681525515</v>
      </c>
      <c r="O15" s="37">
        <v>1.2059142515890775</v>
      </c>
      <c r="P15" s="37">
        <v>1.0592935297428645</v>
      </c>
      <c r="Q15" s="37">
        <v>0.85611125602339344</v>
      </c>
      <c r="R15" s="37">
        <v>1.0071251081121895</v>
      </c>
    </row>
    <row r="16" spans="2:18" s="30" customFormat="1" x14ac:dyDescent="0.55000000000000004">
      <c r="B16" s="32" t="s">
        <v>18</v>
      </c>
      <c r="C16" s="33" t="s">
        <v>50</v>
      </c>
      <c r="D16" s="32" t="s">
        <v>51</v>
      </c>
      <c r="E16" s="34" t="s">
        <v>21</v>
      </c>
      <c r="F16" s="32" t="s">
        <v>52</v>
      </c>
      <c r="G16" s="32" t="s">
        <v>27</v>
      </c>
      <c r="H16" s="35">
        <v>4932000</v>
      </c>
      <c r="I16" s="35">
        <v>4722000</v>
      </c>
      <c r="J16" s="35">
        <v>4776000</v>
      </c>
      <c r="K16" s="36">
        <f t="shared" si="0"/>
        <v>493200</v>
      </c>
      <c r="L16" s="37">
        <v>0.7394045037193181</v>
      </c>
      <c r="M16" s="37">
        <v>1.1893710602590348</v>
      </c>
      <c r="N16" s="37">
        <v>0.89506860976549041</v>
      </c>
      <c r="O16" s="37">
        <v>1.1845065569450919</v>
      </c>
      <c r="P16" s="37">
        <v>0.96317165616069067</v>
      </c>
      <c r="Q16" s="37">
        <v>0.7637270202890325</v>
      </c>
      <c r="R16" s="37">
        <v>0.8293978150272614</v>
      </c>
    </row>
    <row r="17" spans="2:18" s="30" customFormat="1" x14ac:dyDescent="0.55000000000000004">
      <c r="B17" s="32" t="s">
        <v>18</v>
      </c>
      <c r="C17" s="33" t="s">
        <v>53</v>
      </c>
      <c r="D17" s="32" t="s">
        <v>54</v>
      </c>
      <c r="E17" s="34" t="s">
        <v>21</v>
      </c>
      <c r="F17" s="32" t="s">
        <v>55</v>
      </c>
      <c r="G17" s="32" t="s">
        <v>46</v>
      </c>
      <c r="H17" s="35">
        <v>35910000</v>
      </c>
      <c r="I17" s="35">
        <v>63142000</v>
      </c>
      <c r="J17" s="35">
        <v>81536000</v>
      </c>
      <c r="K17" s="36">
        <f t="shared" si="0"/>
        <v>3591000</v>
      </c>
      <c r="L17" s="37">
        <v>1.4637949517590878</v>
      </c>
      <c r="M17" s="37">
        <v>2.2222840992941375</v>
      </c>
      <c r="N17" s="37">
        <v>1.939103679674774</v>
      </c>
      <c r="O17" s="37">
        <v>2.3567739151015634</v>
      </c>
      <c r="P17" s="37">
        <v>1.9480139780305457</v>
      </c>
      <c r="Q17" s="37">
        <v>1.7043730073649186</v>
      </c>
      <c r="R17" s="37">
        <v>1.9070822949587203</v>
      </c>
    </row>
    <row r="18" spans="2:18" s="30" customFormat="1" x14ac:dyDescent="0.55000000000000004">
      <c r="B18" s="32" t="s">
        <v>18</v>
      </c>
      <c r="C18" s="33" t="s">
        <v>56</v>
      </c>
      <c r="D18" s="32" t="s">
        <v>57</v>
      </c>
      <c r="E18" s="34" t="s">
        <v>21</v>
      </c>
      <c r="F18" s="32" t="s">
        <v>58</v>
      </c>
      <c r="G18" s="32" t="s">
        <v>46</v>
      </c>
      <c r="H18" s="35">
        <v>5375000</v>
      </c>
      <c r="I18" s="35">
        <v>8554000</v>
      </c>
      <c r="J18" s="35">
        <v>10797000</v>
      </c>
      <c r="K18" s="36">
        <f t="shared" si="0"/>
        <v>537500</v>
      </c>
      <c r="L18" s="37">
        <v>1.1980949546063402</v>
      </c>
      <c r="M18" s="37">
        <v>1.9738800416728679</v>
      </c>
      <c r="N18" s="37">
        <v>1.7785384729870517</v>
      </c>
      <c r="O18" s="37">
        <v>2.0017859800565558</v>
      </c>
      <c r="P18" s="37">
        <v>1.7376097633576426</v>
      </c>
      <c r="Q18" s="37">
        <v>1.4511087959517786</v>
      </c>
      <c r="R18" s="37">
        <v>1.5813365084089894</v>
      </c>
    </row>
    <row r="19" spans="2:18" s="30" customFormat="1" x14ac:dyDescent="0.55000000000000004">
      <c r="B19" s="32" t="s">
        <v>18</v>
      </c>
      <c r="C19" s="33" t="s">
        <v>59</v>
      </c>
      <c r="D19" s="32" t="s">
        <v>60</v>
      </c>
      <c r="E19" s="34" t="s">
        <v>21</v>
      </c>
      <c r="F19" s="32" t="s">
        <v>61</v>
      </c>
      <c r="G19" s="32" t="s">
        <v>46</v>
      </c>
      <c r="H19" s="35">
        <v>2566000</v>
      </c>
      <c r="I19" s="35">
        <v>2948000</v>
      </c>
      <c r="J19" s="35">
        <v>3684000</v>
      </c>
      <c r="K19" s="36">
        <f t="shared" si="0"/>
        <v>256600</v>
      </c>
      <c r="L19" s="37">
        <v>1.0238907849829351</v>
      </c>
      <c r="M19" s="37">
        <v>1.729861143578475</v>
      </c>
      <c r="N19" s="37">
        <v>1.5381738276684278</v>
      </c>
      <c r="O19" s="37">
        <v>1.7392117443545747</v>
      </c>
      <c r="P19" s="37">
        <v>1.4353172191313293</v>
      </c>
      <c r="Q19" s="37">
        <v>1.2296040020571322</v>
      </c>
      <c r="R19" s="37">
        <v>1.2810323063256814</v>
      </c>
    </row>
    <row r="20" spans="2:18" s="30" customFormat="1" x14ac:dyDescent="0.55000000000000004">
      <c r="B20" s="32" t="s">
        <v>18</v>
      </c>
      <c r="C20" s="33" t="s">
        <v>62</v>
      </c>
      <c r="D20" s="32" t="s">
        <v>63</v>
      </c>
      <c r="E20" s="34" t="s">
        <v>21</v>
      </c>
      <c r="F20" s="32" t="s">
        <v>64</v>
      </c>
      <c r="G20" s="32" t="s">
        <v>27</v>
      </c>
      <c r="H20" s="35">
        <v>1436000</v>
      </c>
      <c r="I20" s="35">
        <v>1493000</v>
      </c>
      <c r="J20" s="35">
        <v>1754000</v>
      </c>
      <c r="K20" s="36">
        <f t="shared" si="0"/>
        <v>143600</v>
      </c>
      <c r="L20" s="37">
        <v>0.91092694477331293</v>
      </c>
      <c r="M20" s="37">
        <v>1.487568772198621</v>
      </c>
      <c r="N20" s="37">
        <v>1.2702834459224182</v>
      </c>
      <c r="O20" s="37">
        <v>1.4541402604638207</v>
      </c>
      <c r="P20" s="37">
        <v>1.3454975973257191</v>
      </c>
      <c r="Q20" s="37">
        <v>1.2034264224528171</v>
      </c>
      <c r="R20" s="37">
        <v>0.96942684030921378</v>
      </c>
    </row>
    <row r="21" spans="2:18" s="30" customFormat="1" x14ac:dyDescent="0.55000000000000004">
      <c r="B21" s="32" t="s">
        <v>18</v>
      </c>
      <c r="C21" s="33" t="s">
        <v>65</v>
      </c>
      <c r="D21" s="32" t="s">
        <v>66</v>
      </c>
      <c r="E21" s="34" t="s">
        <v>21</v>
      </c>
      <c r="F21" s="32" t="s">
        <v>67</v>
      </c>
      <c r="G21" s="32" t="s">
        <v>27</v>
      </c>
      <c r="H21" s="35">
        <v>97000</v>
      </c>
      <c r="I21" s="35">
        <v>89000</v>
      </c>
      <c r="J21" s="35">
        <v>95000</v>
      </c>
      <c r="K21" s="36">
        <f t="shared" si="0"/>
        <v>9700</v>
      </c>
      <c r="L21" s="37">
        <v>0.73544433094994899</v>
      </c>
      <c r="M21" s="37">
        <v>1.2257405515832482</v>
      </c>
      <c r="N21" s="37">
        <v>0.85801838610827375</v>
      </c>
      <c r="O21" s="37">
        <v>0.98059244126659861</v>
      </c>
      <c r="P21" s="37">
        <v>1.348314606741573</v>
      </c>
      <c r="Q21" s="37">
        <v>0.61287027579162412</v>
      </c>
      <c r="R21" s="37">
        <v>0.85801838610827375</v>
      </c>
    </row>
    <row r="22" spans="2:18" s="30" customFormat="1" hidden="1" x14ac:dyDescent="0.55000000000000004">
      <c r="B22" s="32" t="s">
        <v>18</v>
      </c>
      <c r="C22" s="33" t="s">
        <v>68</v>
      </c>
      <c r="D22" s="32" t="s">
        <v>69</v>
      </c>
      <c r="E22" s="34" t="s">
        <v>21</v>
      </c>
      <c r="F22" s="32" t="s">
        <v>70</v>
      </c>
      <c r="G22" s="32" t="s">
        <v>23</v>
      </c>
      <c r="H22" s="35">
        <v>22000</v>
      </c>
      <c r="I22" s="35">
        <v>17000</v>
      </c>
      <c r="J22" s="35">
        <v>17000</v>
      </c>
      <c r="K22" s="36">
        <f t="shared" si="0"/>
        <v>2200</v>
      </c>
      <c r="L22" s="37" t="e">
        <v>#DIV/0!</v>
      </c>
      <c r="M22" s="37" t="e">
        <v>#DIV/0!</v>
      </c>
      <c r="N22" s="37" t="e">
        <v>#DIV/0!</v>
      </c>
      <c r="O22" s="37" t="e">
        <v>#DIV/0!</v>
      </c>
      <c r="P22" s="37" t="e">
        <v>#DIV/0!</v>
      </c>
      <c r="Q22" s="37" t="e">
        <v>#DIV/0!</v>
      </c>
      <c r="R22" s="37" t="e">
        <v>#DIV/0!</v>
      </c>
    </row>
    <row r="23" spans="2:18" s="30" customFormat="1" hidden="1" x14ac:dyDescent="0.55000000000000004">
      <c r="B23" s="32" t="s">
        <v>18</v>
      </c>
      <c r="C23" s="33" t="s">
        <v>71</v>
      </c>
      <c r="D23" s="32" t="s">
        <v>72</v>
      </c>
      <c r="E23" s="34" t="s">
        <v>21</v>
      </c>
      <c r="F23" s="32" t="s">
        <v>73</v>
      </c>
      <c r="G23" s="32" t="s">
        <v>23</v>
      </c>
      <c r="H23" s="35">
        <v>7116000</v>
      </c>
      <c r="I23" s="35">
        <v>0</v>
      </c>
      <c r="J23" s="35">
        <v>0</v>
      </c>
      <c r="K23" s="36">
        <f t="shared" si="0"/>
        <v>711600</v>
      </c>
      <c r="L23" s="37" t="e">
        <v>#DIV/0!</v>
      </c>
      <c r="M23" s="37" t="e">
        <v>#DIV/0!</v>
      </c>
      <c r="N23" s="37" t="e">
        <v>#DIV/0!</v>
      </c>
      <c r="O23" s="37" t="e">
        <v>#DIV/0!</v>
      </c>
      <c r="P23" s="37" t="e">
        <v>#DIV/0!</v>
      </c>
      <c r="Q23" s="37" t="e">
        <v>#DIV/0!</v>
      </c>
      <c r="R23" s="37" t="e">
        <v>#DIV/0!</v>
      </c>
    </row>
    <row r="24" spans="2:18" s="30" customFormat="1" x14ac:dyDescent="0.55000000000000004">
      <c r="B24" s="32" t="s">
        <v>18</v>
      </c>
      <c r="C24" s="33" t="s">
        <v>74</v>
      </c>
      <c r="D24" s="32" t="s">
        <v>75</v>
      </c>
      <c r="E24" s="34" t="s">
        <v>21</v>
      </c>
      <c r="F24" s="32" t="s">
        <v>76</v>
      </c>
      <c r="G24" s="32" t="s">
        <v>77</v>
      </c>
      <c r="H24" s="35">
        <v>852000</v>
      </c>
      <c r="I24" s="35">
        <v>888000</v>
      </c>
      <c r="J24" s="35">
        <v>820000</v>
      </c>
      <c r="K24" s="36">
        <f t="shared" si="0"/>
        <v>85200</v>
      </c>
      <c r="L24" s="37">
        <v>1.7611835153222966</v>
      </c>
      <c r="M24" s="37">
        <v>0.97217330045790773</v>
      </c>
      <c r="N24" s="37">
        <v>0.84536808735470237</v>
      </c>
      <c r="O24" s="37">
        <v>1.1976047904191616</v>
      </c>
      <c r="P24" s="37">
        <v>1.5780204297287777</v>
      </c>
      <c r="Q24" s="37">
        <v>1.0144417048256429</v>
      </c>
      <c r="R24" s="37">
        <v>2.1415991546319129</v>
      </c>
    </row>
    <row r="25" spans="2:18" s="30" customFormat="1" x14ac:dyDescent="0.55000000000000004">
      <c r="B25" s="32" t="s">
        <v>18</v>
      </c>
      <c r="C25" s="33" t="s">
        <v>78</v>
      </c>
      <c r="D25" s="32" t="s">
        <v>79</v>
      </c>
      <c r="E25" s="34" t="s">
        <v>21</v>
      </c>
      <c r="F25" s="32" t="s">
        <v>80</v>
      </c>
      <c r="G25" s="32" t="s">
        <v>77</v>
      </c>
      <c r="H25" s="35">
        <v>13759000</v>
      </c>
      <c r="I25" s="35">
        <v>15458000</v>
      </c>
      <c r="J25" s="35">
        <v>14220000</v>
      </c>
      <c r="K25" s="36">
        <f t="shared" si="0"/>
        <v>1375900</v>
      </c>
      <c r="L25" s="37">
        <v>2.029330969026613</v>
      </c>
      <c r="M25" s="37">
        <v>1.0089969622534556</v>
      </c>
      <c r="N25" s="37">
        <v>0.92963765061554349</v>
      </c>
      <c r="O25" s="37">
        <v>1.1738201479629657</v>
      </c>
      <c r="P25" s="37">
        <v>2.0249705672882663</v>
      </c>
      <c r="Q25" s="37">
        <v>1.4493975378264852</v>
      </c>
      <c r="R25" s="37">
        <v>1.4677112251275419</v>
      </c>
    </row>
    <row r="26" spans="2:18" s="30" customFormat="1" x14ac:dyDescent="0.55000000000000004">
      <c r="B26" s="32" t="s">
        <v>18</v>
      </c>
      <c r="C26" s="33" t="s">
        <v>81</v>
      </c>
      <c r="D26" s="32" t="s">
        <v>82</v>
      </c>
      <c r="E26" s="34" t="s">
        <v>21</v>
      </c>
      <c r="F26" s="32" t="s">
        <v>83</v>
      </c>
      <c r="G26" s="32" t="s">
        <v>27</v>
      </c>
      <c r="H26" s="35">
        <v>3217000</v>
      </c>
      <c r="I26" s="35">
        <v>3513000</v>
      </c>
      <c r="J26" s="35">
        <v>2956000</v>
      </c>
      <c r="K26" s="36">
        <f t="shared" si="0"/>
        <v>321700</v>
      </c>
      <c r="L26" s="37">
        <v>0.92105263157894735</v>
      </c>
      <c r="M26" s="37">
        <v>0.86622807017543857</v>
      </c>
      <c r="N26" s="37">
        <v>0.85891812865497075</v>
      </c>
      <c r="O26" s="37">
        <v>0.96491228070175439</v>
      </c>
      <c r="P26" s="37">
        <v>0.78216374269005851</v>
      </c>
      <c r="Q26" s="37">
        <v>0.65058479532163738</v>
      </c>
      <c r="R26" s="37">
        <v>0.82602339181286555</v>
      </c>
    </row>
    <row r="27" spans="2:18" s="30" customFormat="1" x14ac:dyDescent="0.55000000000000004">
      <c r="B27" s="32" t="s">
        <v>18</v>
      </c>
      <c r="C27" s="33" t="s">
        <v>84</v>
      </c>
      <c r="D27" s="32" t="s">
        <v>85</v>
      </c>
      <c r="E27" s="34" t="s">
        <v>21</v>
      </c>
      <c r="F27" s="32" t="s">
        <v>86</v>
      </c>
      <c r="G27" s="32" t="s">
        <v>27</v>
      </c>
      <c r="H27" s="35">
        <v>480000</v>
      </c>
      <c r="I27" s="35">
        <v>469000</v>
      </c>
      <c r="J27" s="35">
        <v>502000</v>
      </c>
      <c r="K27" s="36">
        <f t="shared" si="0"/>
        <v>48000</v>
      </c>
      <c r="L27" s="37">
        <v>0.84647302904564325</v>
      </c>
      <c r="M27" s="37">
        <v>1.2448132780082988</v>
      </c>
      <c r="N27" s="37">
        <v>0.97095435684647313</v>
      </c>
      <c r="O27" s="37">
        <v>1.145228215767635</v>
      </c>
      <c r="P27" s="37">
        <v>1.2697095435684649</v>
      </c>
      <c r="Q27" s="37">
        <v>0.92116182572614114</v>
      </c>
      <c r="R27" s="37">
        <v>0.89626556016597514</v>
      </c>
    </row>
    <row r="28" spans="2:18" x14ac:dyDescent="0.55000000000000004">
      <c r="B28" s="32" t="s">
        <v>18</v>
      </c>
      <c r="C28" s="33" t="s">
        <v>87</v>
      </c>
      <c r="D28" s="32" t="s">
        <v>88</v>
      </c>
      <c r="E28" s="34" t="s">
        <v>21</v>
      </c>
      <c r="F28" s="32" t="s">
        <v>89</v>
      </c>
      <c r="G28" s="32" t="s">
        <v>27</v>
      </c>
      <c r="H28" s="48">
        <v>25585000</v>
      </c>
      <c r="I28" s="48">
        <v>25461000</v>
      </c>
      <c r="J28" s="48">
        <v>29554000</v>
      </c>
      <c r="K28" s="36">
        <f t="shared" si="0"/>
        <v>2558500</v>
      </c>
      <c r="L28" s="37">
        <v>0.92813225103321129</v>
      </c>
      <c r="M28" s="37">
        <v>1.3757919983749873</v>
      </c>
      <c r="N28" s="37">
        <v>1.2421972046656615</v>
      </c>
      <c r="O28" s="37">
        <v>1.3936046375362308</v>
      </c>
      <c r="P28" s="37">
        <v>1.1859467652091034</v>
      </c>
      <c r="Q28" s="37">
        <v>0.97594512457128579</v>
      </c>
      <c r="R28" s="37">
        <v>1.222978304518004</v>
      </c>
    </row>
    <row r="29" spans="2:18" x14ac:dyDescent="0.55000000000000004">
      <c r="L29" s="54"/>
      <c r="M29" s="54"/>
      <c r="N29" s="55"/>
      <c r="O29" s="54"/>
      <c r="P29" s="54"/>
      <c r="Q29" s="54"/>
      <c r="R29" s="54"/>
    </row>
    <row r="30" spans="2:18" x14ac:dyDescent="0.55000000000000004">
      <c r="L30" s="54"/>
      <c r="M30" s="54"/>
      <c r="N30" s="55"/>
      <c r="O30" s="54"/>
      <c r="P30" s="54"/>
      <c r="Q30" s="54"/>
      <c r="R30" s="54"/>
    </row>
    <row r="31" spans="2:18" x14ac:dyDescent="0.55000000000000004">
      <c r="L31" s="54"/>
      <c r="M31" s="54"/>
      <c r="N31" s="55"/>
      <c r="O31" s="54"/>
      <c r="P31" s="54"/>
      <c r="Q31" s="54"/>
      <c r="R31" s="54"/>
    </row>
    <row r="32" spans="2:18" x14ac:dyDescent="0.55000000000000004">
      <c r="L32" s="57"/>
      <c r="M32" s="57"/>
      <c r="N32" s="57"/>
      <c r="O32" s="57"/>
      <c r="P32" s="57"/>
      <c r="Q32" s="57"/>
      <c r="R32" s="57"/>
    </row>
    <row r="33" spans="2:18" ht="22.5" x14ac:dyDescent="0.55000000000000004">
      <c r="B33" s="1"/>
      <c r="L33" s="57"/>
      <c r="M33" s="57"/>
      <c r="N33" s="59"/>
      <c r="O33" s="57"/>
      <c r="P33" s="57"/>
      <c r="Q33" s="57"/>
      <c r="R33" s="57"/>
    </row>
    <row r="34" spans="2:18" x14ac:dyDescent="0.55000000000000004">
      <c r="L34" s="54"/>
      <c r="M34" s="54"/>
      <c r="N34" s="55"/>
      <c r="O34" s="54"/>
      <c r="P34" s="54"/>
      <c r="Q34" s="54"/>
      <c r="R34" s="54"/>
    </row>
    <row r="35" spans="2:18" x14ac:dyDescent="0.55000000000000004">
      <c r="L35" s="54"/>
      <c r="M35" s="54"/>
      <c r="N35" s="55"/>
      <c r="O35" s="54"/>
      <c r="P35" s="54"/>
      <c r="Q35" s="54"/>
      <c r="R35" s="54"/>
    </row>
    <row r="36" spans="2:18" x14ac:dyDescent="0.55000000000000004">
      <c r="L36" s="54"/>
      <c r="M36" s="54"/>
      <c r="N36" s="55"/>
      <c r="O36" s="54"/>
      <c r="P36" s="54"/>
      <c r="Q36" s="54"/>
      <c r="R36" s="54"/>
    </row>
    <row r="37" spans="2:18" x14ac:dyDescent="0.55000000000000004">
      <c r="L37" s="54"/>
      <c r="M37" s="54"/>
      <c r="N37" s="55"/>
      <c r="O37" s="54"/>
      <c r="P37" s="54"/>
      <c r="Q37" s="54"/>
      <c r="R37" s="54"/>
    </row>
    <row r="38" spans="2:18" x14ac:dyDescent="0.55000000000000004">
      <c r="L38" s="54"/>
      <c r="M38" s="54"/>
      <c r="N38" s="55"/>
      <c r="O38" s="54"/>
      <c r="P38" s="54"/>
      <c r="Q38" s="54"/>
      <c r="R38" s="54"/>
    </row>
    <row r="39" spans="2:18" x14ac:dyDescent="0.55000000000000004">
      <c r="L39" s="54"/>
      <c r="M39" s="54"/>
      <c r="N39" s="55"/>
      <c r="O39" s="54"/>
      <c r="P39" s="54"/>
      <c r="Q39" s="54"/>
      <c r="R39" s="54"/>
    </row>
    <row r="40" spans="2:18" x14ac:dyDescent="0.55000000000000004">
      <c r="L40" s="54"/>
      <c r="M40" s="54"/>
      <c r="N40" s="55"/>
      <c r="O40" s="54"/>
      <c r="P40" s="54"/>
      <c r="Q40" s="54"/>
      <c r="R40" s="54"/>
    </row>
    <row r="41" spans="2:18" x14ac:dyDescent="0.55000000000000004">
      <c r="L41" s="54"/>
      <c r="M41" s="54"/>
      <c r="N41" s="55"/>
      <c r="O41" s="54"/>
      <c r="P41" s="54"/>
      <c r="Q41" s="54"/>
      <c r="R41" s="54"/>
    </row>
    <row r="42" spans="2:18" x14ac:dyDescent="0.55000000000000004">
      <c r="L42" s="54"/>
      <c r="M42" s="54"/>
      <c r="N42" s="55"/>
      <c r="O42" s="54"/>
      <c r="P42" s="54"/>
      <c r="Q42" s="54"/>
      <c r="R42" s="54"/>
    </row>
    <row r="43" spans="2:18" x14ac:dyDescent="0.55000000000000004">
      <c r="L43" s="54"/>
      <c r="M43" s="54"/>
      <c r="N43" s="55"/>
      <c r="O43" s="54"/>
      <c r="P43" s="54"/>
      <c r="Q43" s="54"/>
      <c r="R43" s="54"/>
    </row>
    <row r="44" spans="2:18" x14ac:dyDescent="0.55000000000000004">
      <c r="L44" s="54"/>
      <c r="M44" s="54"/>
      <c r="N44" s="55"/>
      <c r="O44" s="54"/>
      <c r="P44" s="54"/>
      <c r="Q44" s="54"/>
      <c r="R44" s="54"/>
    </row>
    <row r="45" spans="2:18" x14ac:dyDescent="0.55000000000000004">
      <c r="L45" s="54"/>
      <c r="M45" s="54"/>
      <c r="N45" s="55"/>
      <c r="O45" s="54"/>
      <c r="P45" s="54"/>
      <c r="Q45" s="54"/>
      <c r="R45" s="54"/>
    </row>
    <row r="46" spans="2:18" x14ac:dyDescent="0.55000000000000004">
      <c r="L46" s="54"/>
      <c r="M46" s="54"/>
      <c r="N46" s="55"/>
      <c r="O46" s="54"/>
      <c r="P46" s="54"/>
      <c r="Q46" s="54"/>
      <c r="R46" s="54"/>
    </row>
    <row r="47" spans="2:18" x14ac:dyDescent="0.55000000000000004">
      <c r="L47" s="54"/>
      <c r="M47" s="54"/>
      <c r="N47" s="55"/>
      <c r="O47" s="54"/>
      <c r="P47" s="54"/>
      <c r="Q47" s="54"/>
      <c r="R47" s="54"/>
    </row>
    <row r="48" spans="2:18" x14ac:dyDescent="0.55000000000000004">
      <c r="L48" s="54"/>
      <c r="M48" s="54"/>
      <c r="N48" s="55"/>
      <c r="O48" s="54"/>
      <c r="P48" s="54"/>
      <c r="Q48" s="54"/>
      <c r="R48" s="54"/>
    </row>
    <row r="49" spans="12:18" x14ac:dyDescent="0.55000000000000004">
      <c r="L49" s="54"/>
      <c r="M49" s="54"/>
      <c r="N49" s="55"/>
      <c r="O49" s="54"/>
      <c r="P49" s="54"/>
      <c r="Q49" s="54"/>
      <c r="R49" s="54"/>
    </row>
    <row r="50" spans="12:18" x14ac:dyDescent="0.55000000000000004">
      <c r="L50" s="54"/>
      <c r="M50" s="54"/>
      <c r="N50" s="55"/>
      <c r="O50" s="54"/>
      <c r="P50" s="54"/>
      <c r="Q50" s="54"/>
      <c r="R50" s="54"/>
    </row>
    <row r="51" spans="12:18" x14ac:dyDescent="0.55000000000000004">
      <c r="L51" s="54"/>
      <c r="M51" s="54"/>
      <c r="N51" s="55"/>
      <c r="O51" s="54"/>
      <c r="P51" s="54"/>
      <c r="Q51" s="54"/>
      <c r="R51" s="54"/>
    </row>
    <row r="52" spans="12:18" x14ac:dyDescent="0.55000000000000004">
      <c r="L52" s="54"/>
      <c r="M52" s="54"/>
      <c r="N52" s="55"/>
      <c r="O52" s="54"/>
      <c r="P52" s="54"/>
      <c r="Q52" s="54"/>
      <c r="R52" s="54"/>
    </row>
    <row r="53" spans="12:18" x14ac:dyDescent="0.55000000000000004">
      <c r="L53" s="54"/>
      <c r="M53" s="54"/>
      <c r="N53" s="55"/>
      <c r="O53" s="54"/>
      <c r="P53" s="54"/>
      <c r="Q53" s="54"/>
      <c r="R53" s="54"/>
    </row>
    <row r="54" spans="12:18" x14ac:dyDescent="0.55000000000000004">
      <c r="L54" s="54"/>
      <c r="M54" s="54"/>
      <c r="N54" s="55"/>
      <c r="O54" s="54"/>
      <c r="P54" s="54"/>
      <c r="Q54" s="54"/>
      <c r="R54" s="54"/>
    </row>
    <row r="55" spans="12:18" x14ac:dyDescent="0.55000000000000004">
      <c r="L55" s="54"/>
      <c r="M55" s="54"/>
      <c r="N55" s="55"/>
      <c r="O55" s="54"/>
      <c r="P55" s="54"/>
      <c r="Q55" s="54"/>
      <c r="R55" s="54"/>
    </row>
    <row r="56" spans="12:18" x14ac:dyDescent="0.55000000000000004">
      <c r="L56" s="54"/>
      <c r="M56" s="54"/>
      <c r="N56" s="55"/>
      <c r="O56" s="54"/>
      <c r="P56" s="54"/>
      <c r="Q56" s="54"/>
      <c r="R56" s="54"/>
    </row>
    <row r="57" spans="12:18" x14ac:dyDescent="0.55000000000000004">
      <c r="L57" s="54"/>
      <c r="M57" s="54"/>
      <c r="N57" s="55"/>
      <c r="O57" s="54"/>
      <c r="P57" s="54"/>
      <c r="Q57" s="54"/>
      <c r="R57" s="54"/>
    </row>
    <row r="58" spans="12:18" x14ac:dyDescent="0.55000000000000004">
      <c r="L58" s="54"/>
      <c r="M58" s="54"/>
      <c r="N58" s="55"/>
      <c r="O58" s="54"/>
      <c r="P58" s="54"/>
      <c r="Q58" s="54"/>
      <c r="R58" s="54"/>
    </row>
    <row r="59" spans="12:18" x14ac:dyDescent="0.55000000000000004">
      <c r="L59" s="54"/>
      <c r="M59" s="54"/>
      <c r="N59" s="55"/>
      <c r="O59" s="54"/>
      <c r="P59" s="54"/>
      <c r="Q59" s="54"/>
      <c r="R59" s="54"/>
    </row>
    <row r="60" spans="12:18" x14ac:dyDescent="0.55000000000000004">
      <c r="L60" s="54"/>
      <c r="M60" s="54"/>
      <c r="N60" s="55"/>
      <c r="O60" s="54"/>
      <c r="P60" s="54"/>
      <c r="Q60" s="54"/>
      <c r="R60" s="54"/>
    </row>
    <row r="61" spans="12:18" x14ac:dyDescent="0.55000000000000004">
      <c r="L61" s="54"/>
      <c r="M61" s="54"/>
      <c r="N61" s="55"/>
      <c r="O61" s="54"/>
      <c r="P61" s="54"/>
      <c r="Q61" s="54"/>
      <c r="R61" s="54"/>
    </row>
    <row r="62" spans="12:18" x14ac:dyDescent="0.55000000000000004">
      <c r="L62" s="54"/>
      <c r="M62" s="54"/>
      <c r="N62" s="55"/>
      <c r="O62" s="54"/>
      <c r="P62" s="54"/>
      <c r="Q62" s="54"/>
      <c r="R62" s="54"/>
    </row>
    <row r="63" spans="12:18" x14ac:dyDescent="0.55000000000000004">
      <c r="L63" s="54"/>
      <c r="M63" s="54"/>
      <c r="N63" s="55"/>
      <c r="O63" s="54"/>
      <c r="P63" s="54"/>
      <c r="Q63" s="54"/>
      <c r="R63" s="54"/>
    </row>
    <row r="64" spans="12:18" x14ac:dyDescent="0.55000000000000004">
      <c r="L64" s="54"/>
      <c r="M64" s="54"/>
      <c r="N64" s="55"/>
      <c r="O64" s="54"/>
      <c r="P64" s="54"/>
      <c r="Q64" s="54"/>
      <c r="R64" s="54"/>
    </row>
    <row r="65" spans="12:18" x14ac:dyDescent="0.55000000000000004">
      <c r="L65" s="54"/>
      <c r="M65" s="54"/>
      <c r="N65" s="55"/>
      <c r="O65" s="54"/>
      <c r="P65" s="54"/>
      <c r="Q65" s="54"/>
      <c r="R65" s="54"/>
    </row>
    <row r="66" spans="12:18" x14ac:dyDescent="0.55000000000000004">
      <c r="L66" s="54"/>
      <c r="M66" s="54"/>
      <c r="N66" s="55"/>
      <c r="O66" s="54"/>
      <c r="P66" s="54"/>
      <c r="Q66" s="54"/>
      <c r="R66" s="54"/>
    </row>
    <row r="67" spans="12:18" x14ac:dyDescent="0.55000000000000004">
      <c r="L67" s="54"/>
      <c r="M67" s="54"/>
      <c r="N67" s="55"/>
      <c r="O67" s="54"/>
      <c r="P67" s="54"/>
      <c r="Q67" s="54"/>
      <c r="R67" s="54"/>
    </row>
    <row r="68" spans="12:18" x14ac:dyDescent="0.55000000000000004">
      <c r="L68" s="54"/>
      <c r="M68" s="54"/>
      <c r="N68" s="55"/>
      <c r="O68" s="54"/>
      <c r="P68" s="54"/>
      <c r="Q68" s="54"/>
      <c r="R68" s="54"/>
    </row>
    <row r="69" spans="12:18" x14ac:dyDescent="0.55000000000000004">
      <c r="L69" s="54"/>
      <c r="M69" s="54"/>
      <c r="N69" s="55"/>
      <c r="O69" s="54"/>
      <c r="P69" s="54"/>
      <c r="Q69" s="54"/>
      <c r="R69" s="54"/>
    </row>
    <row r="70" spans="12:18" x14ac:dyDescent="0.55000000000000004">
      <c r="L70" s="54"/>
      <c r="M70" s="54"/>
      <c r="N70" s="55"/>
      <c r="O70" s="54"/>
      <c r="P70" s="54"/>
      <c r="Q70" s="54"/>
      <c r="R70" s="54"/>
    </row>
    <row r="71" spans="12:18" x14ac:dyDescent="0.55000000000000004">
      <c r="L71" s="54"/>
      <c r="M71" s="54"/>
      <c r="N71" s="55"/>
      <c r="O71" s="54"/>
      <c r="P71" s="54"/>
      <c r="Q71" s="54"/>
      <c r="R71" s="54"/>
    </row>
    <row r="72" spans="12:18" x14ac:dyDescent="0.55000000000000004">
      <c r="L72" s="54"/>
      <c r="M72" s="54"/>
      <c r="N72" s="55"/>
      <c r="O72" s="54"/>
      <c r="P72" s="54"/>
      <c r="Q72" s="54"/>
      <c r="R72" s="54"/>
    </row>
    <row r="73" spans="12:18" x14ac:dyDescent="0.55000000000000004">
      <c r="L73" s="54"/>
      <c r="M73" s="54"/>
      <c r="N73" s="55"/>
      <c r="O73" s="54"/>
      <c r="P73" s="54"/>
      <c r="Q73" s="54"/>
      <c r="R73" s="54"/>
    </row>
    <row r="74" spans="12:18" x14ac:dyDescent="0.55000000000000004">
      <c r="L74" s="54"/>
      <c r="M74" s="54"/>
      <c r="N74" s="55"/>
      <c r="O74" s="54"/>
      <c r="P74" s="54"/>
      <c r="Q74" s="54"/>
      <c r="R74" s="54"/>
    </row>
    <row r="75" spans="12:18" x14ac:dyDescent="0.55000000000000004">
      <c r="L75" s="54"/>
      <c r="M75" s="54"/>
      <c r="N75" s="55"/>
      <c r="O75" s="54"/>
      <c r="P75" s="54"/>
      <c r="Q75" s="54"/>
      <c r="R75" s="54"/>
    </row>
    <row r="76" spans="12:18" x14ac:dyDescent="0.55000000000000004">
      <c r="L76" s="54"/>
      <c r="M76" s="54"/>
      <c r="N76" s="55"/>
      <c r="O76" s="54"/>
      <c r="P76" s="54"/>
      <c r="Q76" s="54"/>
      <c r="R76" s="54"/>
    </row>
    <row r="77" spans="12:18" x14ac:dyDescent="0.55000000000000004">
      <c r="L77" s="54"/>
      <c r="M77" s="54"/>
      <c r="N77" s="55"/>
      <c r="O77" s="54"/>
      <c r="P77" s="54"/>
      <c r="Q77" s="54"/>
      <c r="R77" s="54"/>
    </row>
    <row r="78" spans="12:18" x14ac:dyDescent="0.55000000000000004">
      <c r="L78" s="54"/>
      <c r="M78" s="54"/>
      <c r="N78" s="55"/>
      <c r="O78" s="54"/>
      <c r="P78" s="54"/>
      <c r="Q78" s="54"/>
      <c r="R78" s="54"/>
    </row>
    <row r="79" spans="12:18" x14ac:dyDescent="0.55000000000000004">
      <c r="L79" s="54"/>
      <c r="M79" s="54"/>
      <c r="N79" s="55"/>
      <c r="O79" s="54"/>
      <c r="P79" s="54"/>
      <c r="Q79" s="54"/>
      <c r="R79" s="54"/>
    </row>
    <row r="80" spans="12:18" x14ac:dyDescent="0.55000000000000004">
      <c r="L80" s="54"/>
      <c r="M80" s="54"/>
      <c r="N80" s="55"/>
      <c r="O80" s="54"/>
      <c r="P80" s="54"/>
      <c r="Q80" s="54"/>
      <c r="R80" s="54"/>
    </row>
    <row r="81" spans="12:18" x14ac:dyDescent="0.55000000000000004">
      <c r="L81" s="54"/>
      <c r="M81" s="54"/>
      <c r="N81" s="55"/>
      <c r="O81" s="54"/>
      <c r="P81" s="54"/>
      <c r="Q81" s="54"/>
      <c r="R81" s="54"/>
    </row>
    <row r="82" spans="12:18" x14ac:dyDescent="0.55000000000000004">
      <c r="L82" s="54"/>
      <c r="M82" s="54"/>
      <c r="N82" s="55"/>
      <c r="O82" s="54"/>
      <c r="P82" s="54"/>
      <c r="Q82" s="54"/>
      <c r="R82" s="54"/>
    </row>
    <row r="83" spans="12:18" x14ac:dyDescent="0.55000000000000004">
      <c r="L83" s="54"/>
      <c r="M83" s="54"/>
      <c r="N83" s="55"/>
      <c r="O83" s="54"/>
      <c r="P83" s="54"/>
      <c r="Q83" s="54"/>
      <c r="R83" s="54"/>
    </row>
    <row r="84" spans="12:18" x14ac:dyDescent="0.55000000000000004">
      <c r="L84" s="54"/>
      <c r="M84" s="54"/>
      <c r="N84" s="55"/>
      <c r="O84" s="54"/>
      <c r="P84" s="54"/>
      <c r="Q84" s="54"/>
      <c r="R84" s="54"/>
    </row>
    <row r="85" spans="12:18" x14ac:dyDescent="0.55000000000000004">
      <c r="L85" s="54"/>
      <c r="M85" s="54"/>
      <c r="N85" s="55"/>
      <c r="O85" s="54"/>
      <c r="P85" s="54"/>
      <c r="Q85" s="54"/>
      <c r="R85" s="54"/>
    </row>
    <row r="86" spans="12:18" x14ac:dyDescent="0.55000000000000004">
      <c r="L86" s="54"/>
      <c r="M86" s="54"/>
      <c r="N86" s="55"/>
      <c r="O86" s="54"/>
      <c r="P86" s="54"/>
      <c r="Q86" s="54"/>
      <c r="R86" s="54"/>
    </row>
    <row r="87" spans="12:18" x14ac:dyDescent="0.55000000000000004">
      <c r="L87" s="54"/>
      <c r="M87" s="54"/>
      <c r="N87" s="55"/>
      <c r="O87" s="54"/>
      <c r="P87" s="54"/>
      <c r="Q87" s="54"/>
      <c r="R87" s="54"/>
    </row>
    <row r="88" spans="12:18" x14ac:dyDescent="0.55000000000000004">
      <c r="L88" s="54"/>
      <c r="M88" s="54"/>
      <c r="N88" s="55"/>
      <c r="O88" s="54"/>
      <c r="P88" s="54"/>
      <c r="Q88" s="54"/>
      <c r="R88" s="54"/>
    </row>
    <row r="89" spans="12:18" x14ac:dyDescent="0.55000000000000004">
      <c r="L89" s="54"/>
      <c r="M89" s="54"/>
      <c r="N89" s="55"/>
      <c r="O89" s="54"/>
      <c r="P89" s="54"/>
      <c r="Q89" s="54"/>
      <c r="R89" s="54"/>
    </row>
    <row r="90" spans="12:18" x14ac:dyDescent="0.55000000000000004">
      <c r="L90" s="54"/>
      <c r="M90" s="54"/>
      <c r="N90" s="55"/>
      <c r="O90" s="54"/>
      <c r="P90" s="54"/>
      <c r="Q90" s="54"/>
      <c r="R90" s="54"/>
    </row>
    <row r="91" spans="12:18" x14ac:dyDescent="0.55000000000000004">
      <c r="L91" s="54"/>
      <c r="M91" s="54"/>
      <c r="N91" s="55"/>
      <c r="O91" s="54"/>
      <c r="P91" s="54"/>
      <c r="Q91" s="54"/>
      <c r="R91" s="54"/>
    </row>
    <row r="92" spans="12:18" x14ac:dyDescent="0.55000000000000004">
      <c r="L92" s="54"/>
      <c r="M92" s="54"/>
      <c r="N92" s="55"/>
      <c r="O92" s="54"/>
      <c r="P92" s="54"/>
      <c r="Q92" s="54"/>
      <c r="R92" s="54"/>
    </row>
    <row r="93" spans="12:18" x14ac:dyDescent="0.55000000000000004">
      <c r="L93" s="54"/>
      <c r="M93" s="54"/>
      <c r="N93" s="55"/>
      <c r="O93" s="54"/>
      <c r="P93" s="54"/>
      <c r="Q93" s="54"/>
      <c r="R93" s="54"/>
    </row>
    <row r="94" spans="12:18" x14ac:dyDescent="0.55000000000000004">
      <c r="L94" s="54"/>
      <c r="M94" s="54"/>
      <c r="N94" s="55"/>
      <c r="O94" s="54"/>
      <c r="P94" s="54"/>
      <c r="Q94" s="54"/>
      <c r="R94" s="54"/>
    </row>
    <row r="95" spans="12:18" x14ac:dyDescent="0.55000000000000004">
      <c r="L95" s="54"/>
      <c r="M95" s="54"/>
      <c r="N95" s="55"/>
      <c r="O95" s="54"/>
      <c r="P95" s="54"/>
      <c r="Q95" s="54"/>
      <c r="R95" s="54"/>
    </row>
    <row r="96" spans="12:18" x14ac:dyDescent="0.55000000000000004">
      <c r="L96" s="54"/>
      <c r="M96" s="54"/>
      <c r="N96" s="55"/>
      <c r="O96" s="54"/>
      <c r="P96" s="54"/>
      <c r="Q96" s="54"/>
      <c r="R96" s="54"/>
    </row>
    <row r="97" spans="12:18" x14ac:dyDescent="0.55000000000000004">
      <c r="L97" s="54"/>
      <c r="M97" s="54"/>
      <c r="N97" s="55"/>
      <c r="O97" s="54"/>
      <c r="P97" s="54"/>
      <c r="Q97" s="54"/>
      <c r="R97" s="54"/>
    </row>
    <row r="98" spans="12:18" x14ac:dyDescent="0.55000000000000004">
      <c r="L98" s="54"/>
      <c r="M98" s="54"/>
      <c r="N98" s="55"/>
      <c r="O98" s="54"/>
      <c r="P98" s="54"/>
      <c r="Q98" s="54"/>
      <c r="R98" s="54"/>
    </row>
    <row r="99" spans="12:18" x14ac:dyDescent="0.55000000000000004">
      <c r="L99" s="54"/>
      <c r="M99" s="54"/>
      <c r="N99" s="55"/>
      <c r="O99" s="54"/>
      <c r="P99" s="54"/>
      <c r="Q99" s="54"/>
      <c r="R99" s="54"/>
    </row>
    <row r="100" spans="12:18" x14ac:dyDescent="0.55000000000000004">
      <c r="L100" s="54"/>
      <c r="M100" s="54"/>
      <c r="N100" s="55"/>
      <c r="O100" s="54"/>
      <c r="P100" s="54"/>
      <c r="Q100" s="54"/>
      <c r="R100" s="54"/>
    </row>
    <row r="101" spans="12:18" x14ac:dyDescent="0.55000000000000004">
      <c r="L101" s="54"/>
      <c r="M101" s="54"/>
      <c r="N101" s="55"/>
      <c r="O101" s="54"/>
      <c r="P101" s="54"/>
      <c r="Q101" s="54"/>
      <c r="R101" s="54"/>
    </row>
    <row r="102" spans="12:18" x14ac:dyDescent="0.55000000000000004">
      <c r="L102" s="54"/>
      <c r="M102" s="54"/>
      <c r="N102" s="55"/>
      <c r="O102" s="54"/>
      <c r="P102" s="54"/>
      <c r="Q102" s="54"/>
      <c r="R102" s="54"/>
    </row>
    <row r="103" spans="12:18" x14ac:dyDescent="0.55000000000000004">
      <c r="L103" s="54"/>
      <c r="M103" s="54"/>
      <c r="N103" s="55"/>
      <c r="O103" s="54"/>
      <c r="P103" s="54"/>
      <c r="Q103" s="54"/>
      <c r="R103" s="54"/>
    </row>
    <row r="104" spans="12:18" x14ac:dyDescent="0.55000000000000004">
      <c r="L104" s="54"/>
      <c r="M104" s="54"/>
      <c r="N104" s="55"/>
      <c r="O104" s="54"/>
      <c r="P104" s="54"/>
      <c r="Q104" s="54"/>
      <c r="R104" s="54"/>
    </row>
    <row r="105" spans="12:18" x14ac:dyDescent="0.55000000000000004">
      <c r="L105" s="54"/>
      <c r="M105" s="54"/>
      <c r="N105" s="55"/>
      <c r="O105" s="54"/>
      <c r="P105" s="54"/>
      <c r="Q105" s="54"/>
      <c r="R105" s="54"/>
    </row>
    <row r="106" spans="12:18" x14ac:dyDescent="0.55000000000000004">
      <c r="L106" s="54"/>
      <c r="M106" s="54"/>
      <c r="N106" s="55"/>
      <c r="O106" s="54"/>
      <c r="P106" s="54"/>
      <c r="Q106" s="54"/>
      <c r="R106" s="54"/>
    </row>
    <row r="107" spans="12:18" x14ac:dyDescent="0.55000000000000004">
      <c r="L107" s="54"/>
      <c r="M107" s="54"/>
      <c r="N107" s="55"/>
      <c r="O107" s="54"/>
      <c r="P107" s="54"/>
      <c r="Q107" s="54"/>
      <c r="R107" s="54"/>
    </row>
    <row r="108" spans="12:18" x14ac:dyDescent="0.55000000000000004">
      <c r="L108" s="54"/>
      <c r="M108" s="54"/>
      <c r="N108" s="55"/>
      <c r="O108" s="54"/>
      <c r="P108" s="54"/>
      <c r="Q108" s="54"/>
      <c r="R108" s="54"/>
    </row>
    <row r="109" spans="12:18" x14ac:dyDescent="0.55000000000000004">
      <c r="L109" s="54"/>
      <c r="M109" s="54"/>
      <c r="N109" s="55"/>
      <c r="O109" s="54"/>
      <c r="P109" s="54"/>
      <c r="Q109" s="54"/>
      <c r="R109" s="54"/>
    </row>
    <row r="110" spans="12:18" x14ac:dyDescent="0.55000000000000004">
      <c r="L110" s="54"/>
      <c r="M110" s="54"/>
      <c r="N110" s="55"/>
      <c r="O110" s="54"/>
      <c r="P110" s="54"/>
      <c r="Q110" s="54"/>
      <c r="R110" s="54"/>
    </row>
    <row r="111" spans="12:18" x14ac:dyDescent="0.55000000000000004">
      <c r="L111" s="54"/>
      <c r="M111" s="54"/>
      <c r="N111" s="55"/>
      <c r="O111" s="54"/>
      <c r="P111" s="54"/>
      <c r="Q111" s="54"/>
      <c r="R111" s="54"/>
    </row>
    <row r="112" spans="12:18" x14ac:dyDescent="0.55000000000000004">
      <c r="L112" s="54"/>
      <c r="M112" s="54"/>
      <c r="N112" s="55"/>
      <c r="O112" s="54"/>
      <c r="P112" s="54"/>
      <c r="Q112" s="54"/>
      <c r="R112" s="54"/>
    </row>
    <row r="113" spans="12:18" x14ac:dyDescent="0.55000000000000004">
      <c r="L113" s="54"/>
      <c r="M113" s="54"/>
      <c r="N113" s="55"/>
      <c r="O113" s="54"/>
      <c r="P113" s="54"/>
      <c r="Q113" s="54"/>
      <c r="R113" s="54"/>
    </row>
    <row r="114" spans="12:18" x14ac:dyDescent="0.55000000000000004">
      <c r="L114" s="54"/>
      <c r="M114" s="54"/>
      <c r="N114" s="55"/>
      <c r="O114" s="54"/>
      <c r="P114" s="54"/>
      <c r="Q114" s="54"/>
      <c r="R114" s="54"/>
    </row>
    <row r="115" spans="12:18" x14ac:dyDescent="0.55000000000000004">
      <c r="L115" s="54"/>
      <c r="M115" s="54"/>
      <c r="N115" s="55"/>
      <c r="O115" s="54"/>
      <c r="P115" s="54"/>
      <c r="Q115" s="54"/>
      <c r="R115" s="54"/>
    </row>
    <row r="116" spans="12:18" x14ac:dyDescent="0.55000000000000004">
      <c r="L116" s="54"/>
      <c r="M116" s="54"/>
      <c r="N116" s="55"/>
      <c r="O116" s="54"/>
      <c r="P116" s="54"/>
      <c r="Q116" s="54"/>
      <c r="R116" s="54"/>
    </row>
    <row r="117" spans="12:18" x14ac:dyDescent="0.55000000000000004">
      <c r="L117" s="54"/>
      <c r="M117" s="54"/>
      <c r="N117" s="55"/>
      <c r="O117" s="54"/>
      <c r="P117" s="54"/>
      <c r="Q117" s="54"/>
      <c r="R117" s="54"/>
    </row>
    <row r="118" spans="12:18" x14ac:dyDescent="0.55000000000000004">
      <c r="L118" s="54"/>
      <c r="M118" s="54"/>
      <c r="N118" s="55"/>
      <c r="O118" s="54"/>
      <c r="P118" s="54"/>
      <c r="Q118" s="54"/>
      <c r="R118" s="54"/>
    </row>
    <row r="119" spans="12:18" x14ac:dyDescent="0.55000000000000004">
      <c r="L119" s="54"/>
      <c r="M119" s="54"/>
      <c r="N119" s="55"/>
      <c r="O119" s="54"/>
      <c r="P119" s="54"/>
      <c r="Q119" s="54"/>
      <c r="R119" s="54"/>
    </row>
    <row r="120" spans="12:18" x14ac:dyDescent="0.55000000000000004">
      <c r="L120" s="54"/>
      <c r="M120" s="54"/>
      <c r="N120" s="55"/>
      <c r="O120" s="54"/>
      <c r="P120" s="54"/>
      <c r="Q120" s="54"/>
      <c r="R120" s="54"/>
    </row>
    <row r="121" spans="12:18" x14ac:dyDescent="0.55000000000000004">
      <c r="L121" s="54"/>
      <c r="M121" s="54"/>
      <c r="N121" s="55"/>
      <c r="O121" s="54"/>
      <c r="P121" s="54"/>
      <c r="Q121" s="54"/>
      <c r="R121" s="54"/>
    </row>
    <row r="122" spans="12:18" x14ac:dyDescent="0.55000000000000004">
      <c r="L122" s="54"/>
      <c r="M122" s="54"/>
      <c r="N122" s="55"/>
      <c r="O122" s="54"/>
      <c r="P122" s="54"/>
      <c r="Q122" s="54"/>
      <c r="R122" s="54"/>
    </row>
    <row r="123" spans="12:18" x14ac:dyDescent="0.55000000000000004">
      <c r="L123" s="54"/>
      <c r="M123" s="54"/>
      <c r="N123" s="55"/>
      <c r="O123" s="54"/>
      <c r="P123" s="54"/>
      <c r="Q123" s="54"/>
      <c r="R123" s="54"/>
    </row>
    <row r="124" spans="12:18" x14ac:dyDescent="0.55000000000000004">
      <c r="L124" s="54"/>
      <c r="M124" s="54"/>
      <c r="N124" s="55"/>
      <c r="O124" s="54"/>
      <c r="P124" s="54"/>
      <c r="Q124" s="54"/>
      <c r="R124" s="54"/>
    </row>
    <row r="125" spans="12:18" x14ac:dyDescent="0.55000000000000004">
      <c r="L125" s="54"/>
      <c r="M125" s="54"/>
      <c r="N125" s="55"/>
      <c r="O125" s="54"/>
      <c r="P125" s="54"/>
      <c r="Q125" s="54"/>
      <c r="R125" s="54"/>
    </row>
    <row r="126" spans="12:18" x14ac:dyDescent="0.55000000000000004">
      <c r="L126" s="54"/>
      <c r="M126" s="54"/>
      <c r="N126" s="55"/>
      <c r="O126" s="54"/>
      <c r="P126" s="54"/>
      <c r="Q126" s="54"/>
      <c r="R126" s="54"/>
    </row>
    <row r="127" spans="12:18" x14ac:dyDescent="0.55000000000000004">
      <c r="L127" s="54"/>
      <c r="M127" s="54"/>
      <c r="N127" s="55"/>
      <c r="O127" s="54"/>
      <c r="P127" s="54"/>
      <c r="Q127" s="54"/>
      <c r="R127" s="54"/>
    </row>
    <row r="128" spans="12:18" x14ac:dyDescent="0.55000000000000004">
      <c r="L128" s="54"/>
      <c r="M128" s="54"/>
      <c r="N128" s="55"/>
      <c r="O128" s="54"/>
      <c r="P128" s="54"/>
      <c r="Q128" s="54"/>
      <c r="R128" s="54"/>
    </row>
    <row r="129" spans="12:18" x14ac:dyDescent="0.55000000000000004">
      <c r="L129" s="54"/>
      <c r="M129" s="54"/>
      <c r="N129" s="55"/>
      <c r="O129" s="54"/>
      <c r="P129" s="54"/>
      <c r="Q129" s="54"/>
      <c r="R129" s="54"/>
    </row>
    <row r="130" spans="12:18" x14ac:dyDescent="0.55000000000000004">
      <c r="L130" s="54"/>
      <c r="M130" s="54"/>
      <c r="N130" s="55"/>
      <c r="O130" s="54"/>
      <c r="P130" s="54"/>
      <c r="Q130" s="54"/>
      <c r="R130" s="54"/>
    </row>
    <row r="131" spans="12:18" x14ac:dyDescent="0.55000000000000004">
      <c r="L131" s="54"/>
      <c r="M131" s="54"/>
      <c r="N131" s="55"/>
      <c r="O131" s="54"/>
      <c r="P131" s="54"/>
      <c r="Q131" s="54"/>
      <c r="R131" s="54"/>
    </row>
    <row r="132" spans="12:18" x14ac:dyDescent="0.55000000000000004">
      <c r="L132" s="54"/>
      <c r="M132" s="54"/>
      <c r="N132" s="55"/>
      <c r="O132" s="54"/>
      <c r="P132" s="54"/>
      <c r="Q132" s="54"/>
      <c r="R132" s="54"/>
    </row>
    <row r="133" spans="12:18" x14ac:dyDescent="0.55000000000000004">
      <c r="L133" s="54"/>
      <c r="M133" s="54"/>
      <c r="N133" s="55"/>
      <c r="O133" s="54"/>
      <c r="P133" s="54"/>
      <c r="Q133" s="54"/>
      <c r="R133" s="54"/>
    </row>
    <row r="134" spans="12:18" x14ac:dyDescent="0.55000000000000004">
      <c r="L134" s="54"/>
      <c r="M134" s="54"/>
      <c r="N134" s="55"/>
      <c r="O134" s="54"/>
      <c r="P134" s="54"/>
      <c r="Q134" s="54"/>
      <c r="R134" s="54"/>
    </row>
    <row r="135" spans="12:18" x14ac:dyDescent="0.55000000000000004">
      <c r="L135" s="54"/>
      <c r="M135" s="54"/>
      <c r="N135" s="55"/>
      <c r="O135" s="54"/>
      <c r="P135" s="54"/>
      <c r="Q135" s="54"/>
      <c r="R135" s="54"/>
    </row>
    <row r="136" spans="12:18" x14ac:dyDescent="0.55000000000000004">
      <c r="L136" s="54"/>
      <c r="M136" s="54"/>
      <c r="N136" s="55"/>
      <c r="O136" s="54"/>
      <c r="P136" s="54"/>
      <c r="Q136" s="54"/>
      <c r="R136" s="54"/>
    </row>
    <row r="137" spans="12:18" x14ac:dyDescent="0.55000000000000004">
      <c r="L137" s="54"/>
      <c r="M137" s="54"/>
      <c r="N137" s="55"/>
      <c r="O137" s="54"/>
      <c r="P137" s="54"/>
      <c r="Q137" s="54"/>
      <c r="R137" s="54"/>
    </row>
    <row r="138" spans="12:18" x14ac:dyDescent="0.55000000000000004">
      <c r="L138" s="54"/>
      <c r="M138" s="54"/>
      <c r="N138" s="55"/>
      <c r="O138" s="54"/>
      <c r="P138" s="54"/>
      <c r="Q138" s="54"/>
      <c r="R138" s="54"/>
    </row>
    <row r="139" spans="12:18" x14ac:dyDescent="0.55000000000000004">
      <c r="L139" s="54"/>
      <c r="M139" s="54"/>
      <c r="N139" s="55"/>
      <c r="O139" s="54"/>
      <c r="P139" s="54"/>
      <c r="Q139" s="54"/>
      <c r="R139" s="54"/>
    </row>
    <row r="140" spans="12:18" x14ac:dyDescent="0.55000000000000004">
      <c r="L140" s="54"/>
      <c r="M140" s="54"/>
      <c r="N140" s="55"/>
      <c r="O140" s="54"/>
      <c r="P140" s="54"/>
      <c r="Q140" s="54"/>
      <c r="R140" s="54"/>
    </row>
    <row r="141" spans="12:18" x14ac:dyDescent="0.55000000000000004">
      <c r="L141" s="54"/>
      <c r="M141" s="54"/>
      <c r="N141" s="55"/>
      <c r="O141" s="54"/>
      <c r="P141" s="54"/>
      <c r="Q141" s="54"/>
      <c r="R141" s="54"/>
    </row>
    <row r="142" spans="12:18" x14ac:dyDescent="0.55000000000000004">
      <c r="L142" s="54"/>
      <c r="M142" s="54"/>
      <c r="N142" s="55"/>
      <c r="O142" s="54"/>
      <c r="P142" s="54"/>
      <c r="Q142" s="54"/>
      <c r="R142" s="54"/>
    </row>
    <row r="143" spans="12:18" x14ac:dyDescent="0.55000000000000004">
      <c r="L143" s="54"/>
      <c r="M143" s="54"/>
      <c r="N143" s="55"/>
      <c r="O143" s="54"/>
      <c r="P143" s="54"/>
      <c r="Q143" s="54"/>
      <c r="R143" s="54"/>
    </row>
    <row r="144" spans="12:18" x14ac:dyDescent="0.55000000000000004">
      <c r="L144" s="54"/>
      <c r="M144" s="54"/>
      <c r="N144" s="55"/>
      <c r="O144" s="54"/>
      <c r="P144" s="54"/>
      <c r="Q144" s="54"/>
      <c r="R144" s="54"/>
    </row>
    <row r="145" spans="12:18" x14ac:dyDescent="0.55000000000000004">
      <c r="L145" s="54"/>
      <c r="M145" s="54"/>
      <c r="N145" s="55"/>
      <c r="O145" s="54"/>
      <c r="P145" s="54"/>
      <c r="Q145" s="54"/>
      <c r="R145" s="54"/>
    </row>
    <row r="146" spans="12:18" x14ac:dyDescent="0.55000000000000004">
      <c r="L146" s="54"/>
      <c r="M146" s="54"/>
      <c r="N146" s="55"/>
      <c r="O146" s="54"/>
      <c r="P146" s="54"/>
      <c r="Q146" s="54"/>
      <c r="R146" s="54"/>
    </row>
    <row r="147" spans="12:18" x14ac:dyDescent="0.55000000000000004">
      <c r="L147" s="54"/>
      <c r="M147" s="54"/>
      <c r="N147" s="55"/>
      <c r="O147" s="54"/>
      <c r="P147" s="54"/>
      <c r="Q147" s="54"/>
      <c r="R147" s="54"/>
    </row>
    <row r="148" spans="12:18" x14ac:dyDescent="0.55000000000000004">
      <c r="L148" s="54"/>
      <c r="M148" s="54"/>
      <c r="N148" s="55"/>
      <c r="O148" s="54"/>
      <c r="P148" s="54"/>
      <c r="Q148" s="54"/>
      <c r="R148" s="54"/>
    </row>
    <row r="149" spans="12:18" x14ac:dyDescent="0.55000000000000004">
      <c r="L149" s="54"/>
      <c r="M149" s="54"/>
      <c r="N149" s="55"/>
      <c r="O149" s="54"/>
      <c r="P149" s="54"/>
      <c r="Q149" s="54"/>
      <c r="R149" s="54"/>
    </row>
    <row r="150" spans="12:18" x14ac:dyDescent="0.55000000000000004">
      <c r="L150" s="54"/>
      <c r="M150" s="54"/>
      <c r="N150" s="55"/>
      <c r="O150" s="54"/>
      <c r="P150" s="54"/>
      <c r="Q150" s="54"/>
      <c r="R150" s="54"/>
    </row>
    <row r="151" spans="12:18" x14ac:dyDescent="0.55000000000000004">
      <c r="L151" s="54"/>
      <c r="M151" s="54"/>
      <c r="N151" s="55"/>
      <c r="O151" s="54"/>
      <c r="P151" s="54"/>
      <c r="Q151" s="54"/>
      <c r="R151" s="54"/>
    </row>
    <row r="152" spans="12:18" x14ac:dyDescent="0.55000000000000004">
      <c r="L152" s="54"/>
      <c r="M152" s="54"/>
      <c r="N152" s="55"/>
      <c r="O152" s="54"/>
      <c r="P152" s="54"/>
      <c r="Q152" s="54"/>
      <c r="R152" s="54"/>
    </row>
    <row r="153" spans="12:18" x14ac:dyDescent="0.55000000000000004">
      <c r="L153" s="54"/>
      <c r="M153" s="54"/>
      <c r="N153" s="55"/>
      <c r="O153" s="54"/>
      <c r="P153" s="54"/>
      <c r="Q153" s="54"/>
      <c r="R153" s="54"/>
    </row>
    <row r="154" spans="12:18" x14ac:dyDescent="0.55000000000000004">
      <c r="L154" s="54"/>
      <c r="M154" s="54"/>
      <c r="N154" s="55"/>
      <c r="O154" s="54"/>
      <c r="P154" s="54"/>
      <c r="Q154" s="54"/>
      <c r="R154" s="54"/>
    </row>
    <row r="155" spans="12:18" x14ac:dyDescent="0.55000000000000004">
      <c r="L155" s="54"/>
      <c r="M155" s="54"/>
      <c r="N155" s="55"/>
      <c r="O155" s="54"/>
      <c r="P155" s="54"/>
      <c r="Q155" s="54"/>
      <c r="R155" s="54"/>
    </row>
    <row r="156" spans="12:18" x14ac:dyDescent="0.55000000000000004">
      <c r="L156" s="54"/>
      <c r="M156" s="54"/>
      <c r="N156" s="55"/>
      <c r="O156" s="54"/>
      <c r="P156" s="54"/>
      <c r="Q156" s="54"/>
      <c r="R156" s="54"/>
    </row>
    <row r="157" spans="12:18" x14ac:dyDescent="0.55000000000000004">
      <c r="L157" s="54"/>
      <c r="M157" s="54"/>
      <c r="N157" s="55"/>
      <c r="O157" s="54"/>
      <c r="P157" s="54"/>
      <c r="Q157" s="54"/>
      <c r="R157" s="54"/>
    </row>
    <row r="158" spans="12:18" x14ac:dyDescent="0.55000000000000004">
      <c r="L158" s="54"/>
      <c r="M158" s="54"/>
      <c r="N158" s="55"/>
      <c r="O158" s="54"/>
      <c r="P158" s="54"/>
      <c r="Q158" s="54"/>
      <c r="R158" s="54"/>
    </row>
    <row r="159" spans="12:18" x14ac:dyDescent="0.55000000000000004">
      <c r="L159" s="54"/>
      <c r="M159" s="54"/>
      <c r="N159" s="55"/>
      <c r="O159" s="54"/>
      <c r="P159" s="54"/>
      <c r="Q159" s="54"/>
      <c r="R159" s="54"/>
    </row>
    <row r="160" spans="12:18" x14ac:dyDescent="0.55000000000000004">
      <c r="L160" s="54"/>
      <c r="M160" s="54"/>
      <c r="N160" s="55"/>
      <c r="O160" s="54"/>
      <c r="P160" s="54"/>
      <c r="Q160" s="54"/>
      <c r="R160" s="54"/>
    </row>
    <row r="161" spans="12:18" x14ac:dyDescent="0.55000000000000004">
      <c r="L161" s="54"/>
      <c r="M161" s="54"/>
      <c r="N161" s="55"/>
      <c r="O161" s="54"/>
      <c r="P161" s="54"/>
      <c r="Q161" s="54"/>
      <c r="R161" s="54"/>
    </row>
    <row r="162" spans="12:18" x14ac:dyDescent="0.55000000000000004">
      <c r="L162" s="54"/>
      <c r="M162" s="54"/>
      <c r="N162" s="55"/>
      <c r="O162" s="54"/>
      <c r="P162" s="54"/>
      <c r="Q162" s="54"/>
      <c r="R162" s="54"/>
    </row>
    <row r="163" spans="12:18" x14ac:dyDescent="0.55000000000000004">
      <c r="L163" s="54"/>
      <c r="M163" s="54"/>
      <c r="N163" s="55"/>
      <c r="O163" s="54"/>
      <c r="P163" s="54"/>
      <c r="Q163" s="54"/>
      <c r="R163" s="54"/>
    </row>
    <row r="164" spans="12:18" x14ac:dyDescent="0.55000000000000004">
      <c r="L164" s="54"/>
      <c r="M164" s="54"/>
      <c r="N164" s="55"/>
      <c r="O164" s="54"/>
      <c r="P164" s="54"/>
      <c r="Q164" s="54"/>
      <c r="R164" s="54"/>
    </row>
    <row r="165" spans="12:18" x14ac:dyDescent="0.55000000000000004">
      <c r="L165" s="54"/>
      <c r="M165" s="54"/>
      <c r="N165" s="55"/>
      <c r="O165" s="54"/>
      <c r="P165" s="54"/>
      <c r="Q165" s="54"/>
      <c r="R165" s="54"/>
    </row>
    <row r="166" spans="12:18" x14ac:dyDescent="0.55000000000000004">
      <c r="L166" s="54"/>
      <c r="M166" s="54"/>
      <c r="N166" s="55"/>
      <c r="O166" s="54"/>
      <c r="P166" s="54"/>
      <c r="Q166" s="54"/>
      <c r="R166" s="54"/>
    </row>
    <row r="167" spans="12:18" x14ac:dyDescent="0.55000000000000004">
      <c r="L167" s="54"/>
      <c r="M167" s="54"/>
      <c r="N167" s="55"/>
      <c r="O167" s="54"/>
      <c r="P167" s="54"/>
      <c r="Q167" s="54"/>
      <c r="R167" s="54"/>
    </row>
    <row r="168" spans="12:18" x14ac:dyDescent="0.55000000000000004">
      <c r="L168" s="54"/>
      <c r="M168" s="54"/>
      <c r="N168" s="55"/>
      <c r="O168" s="54"/>
      <c r="P168" s="54"/>
      <c r="Q168" s="54"/>
      <c r="R168" s="54"/>
    </row>
    <row r="169" spans="12:18" x14ac:dyDescent="0.55000000000000004">
      <c r="L169" s="54"/>
      <c r="M169" s="54"/>
      <c r="N169" s="55"/>
      <c r="O169" s="54"/>
      <c r="P169" s="54"/>
      <c r="Q169" s="54"/>
      <c r="R169" s="54"/>
    </row>
    <row r="170" spans="12:18" x14ac:dyDescent="0.55000000000000004">
      <c r="L170" s="54"/>
      <c r="M170" s="54"/>
      <c r="N170" s="55"/>
      <c r="O170" s="54"/>
      <c r="P170" s="54"/>
      <c r="Q170" s="54"/>
      <c r="R170" s="54"/>
    </row>
    <row r="171" spans="12:18" x14ac:dyDescent="0.55000000000000004">
      <c r="L171" s="54"/>
      <c r="M171" s="54"/>
      <c r="N171" s="55"/>
      <c r="O171" s="54"/>
      <c r="P171" s="54"/>
      <c r="Q171" s="54"/>
      <c r="R171" s="54"/>
    </row>
    <row r="172" spans="12:18" x14ac:dyDescent="0.55000000000000004">
      <c r="L172" s="54"/>
      <c r="M172" s="54"/>
      <c r="N172" s="55"/>
      <c r="O172" s="54"/>
      <c r="P172" s="54"/>
      <c r="Q172" s="54"/>
      <c r="R172" s="54"/>
    </row>
    <row r="173" spans="12:18" x14ac:dyDescent="0.55000000000000004">
      <c r="L173" s="54"/>
      <c r="M173" s="54"/>
      <c r="N173" s="55"/>
      <c r="O173" s="54"/>
      <c r="P173" s="54"/>
      <c r="Q173" s="54"/>
      <c r="R173" s="54"/>
    </row>
    <row r="174" spans="12:18" x14ac:dyDescent="0.55000000000000004">
      <c r="L174" s="54"/>
      <c r="M174" s="54"/>
      <c r="N174" s="55"/>
      <c r="O174" s="54"/>
      <c r="P174" s="54"/>
      <c r="Q174" s="54"/>
      <c r="R174" s="54"/>
    </row>
    <row r="175" spans="12:18" x14ac:dyDescent="0.55000000000000004">
      <c r="L175" s="54"/>
      <c r="M175" s="54"/>
      <c r="N175" s="55"/>
      <c r="O175" s="54"/>
      <c r="P175" s="54"/>
      <c r="Q175" s="54"/>
      <c r="R175" s="54"/>
    </row>
    <row r="176" spans="12:18" x14ac:dyDescent="0.55000000000000004">
      <c r="L176" s="54"/>
      <c r="M176" s="54"/>
      <c r="N176" s="55"/>
      <c r="O176" s="54"/>
      <c r="P176" s="54"/>
      <c r="Q176" s="54"/>
      <c r="R176" s="54"/>
    </row>
    <row r="177" spans="12:18" x14ac:dyDescent="0.55000000000000004">
      <c r="L177" s="54"/>
      <c r="M177" s="54"/>
      <c r="N177" s="55"/>
      <c r="O177" s="54"/>
      <c r="P177" s="54"/>
      <c r="Q177" s="54"/>
      <c r="R177" s="54"/>
    </row>
    <row r="178" spans="12:18" x14ac:dyDescent="0.55000000000000004">
      <c r="L178" s="54"/>
      <c r="M178" s="54"/>
      <c r="N178" s="55"/>
      <c r="O178" s="54"/>
      <c r="P178" s="54"/>
      <c r="Q178" s="54"/>
      <c r="R178" s="54"/>
    </row>
    <row r="179" spans="12:18" x14ac:dyDescent="0.55000000000000004">
      <c r="L179" s="54"/>
      <c r="M179" s="54"/>
      <c r="N179" s="55"/>
      <c r="O179" s="54"/>
      <c r="P179" s="54"/>
      <c r="Q179" s="54"/>
      <c r="R179" s="54"/>
    </row>
    <row r="180" spans="12:18" x14ac:dyDescent="0.55000000000000004">
      <c r="L180" s="54"/>
      <c r="M180" s="54"/>
      <c r="N180" s="55"/>
      <c r="O180" s="54"/>
      <c r="P180" s="54"/>
      <c r="Q180" s="54"/>
      <c r="R180" s="54"/>
    </row>
    <row r="181" spans="12:18" x14ac:dyDescent="0.55000000000000004">
      <c r="L181" s="54"/>
      <c r="M181" s="54"/>
      <c r="N181" s="55"/>
      <c r="O181" s="54"/>
      <c r="P181" s="54"/>
      <c r="Q181" s="54"/>
      <c r="R181" s="54"/>
    </row>
    <row r="182" spans="12:18" x14ac:dyDescent="0.55000000000000004">
      <c r="L182" s="54"/>
      <c r="M182" s="54"/>
      <c r="N182" s="55"/>
      <c r="O182" s="54"/>
      <c r="P182" s="54"/>
      <c r="Q182" s="54"/>
      <c r="R182" s="54"/>
    </row>
    <row r="183" spans="12:18" x14ac:dyDescent="0.55000000000000004">
      <c r="L183" s="54"/>
      <c r="M183" s="54"/>
      <c r="N183" s="55"/>
      <c r="O183" s="54"/>
      <c r="P183" s="54"/>
      <c r="Q183" s="54"/>
      <c r="R183" s="54"/>
    </row>
    <row r="184" spans="12:18" x14ac:dyDescent="0.55000000000000004">
      <c r="L184" s="54"/>
      <c r="M184" s="54"/>
      <c r="N184" s="55"/>
      <c r="O184" s="54"/>
      <c r="P184" s="54"/>
      <c r="Q184" s="54"/>
      <c r="R184" s="54"/>
    </row>
    <row r="185" spans="12:18" x14ac:dyDescent="0.55000000000000004">
      <c r="L185" s="54"/>
      <c r="M185" s="54"/>
      <c r="N185" s="55"/>
      <c r="O185" s="54"/>
      <c r="P185" s="54"/>
      <c r="Q185" s="54"/>
      <c r="R185" s="54"/>
    </row>
    <row r="186" spans="12:18" x14ac:dyDescent="0.55000000000000004">
      <c r="L186" s="54"/>
      <c r="M186" s="54"/>
      <c r="N186" s="55"/>
      <c r="O186" s="54"/>
      <c r="P186" s="54"/>
      <c r="Q186" s="54"/>
      <c r="R186" s="54"/>
    </row>
    <row r="187" spans="12:18" x14ac:dyDescent="0.55000000000000004">
      <c r="L187" s="54"/>
      <c r="M187" s="54"/>
      <c r="N187" s="55"/>
      <c r="O187" s="54"/>
      <c r="P187" s="54"/>
      <c r="Q187" s="54"/>
      <c r="R187" s="54"/>
    </row>
    <row r="188" spans="12:18" x14ac:dyDescent="0.55000000000000004">
      <c r="L188" s="54"/>
      <c r="M188" s="54"/>
      <c r="N188" s="55"/>
      <c r="O188" s="54"/>
      <c r="P188" s="54"/>
      <c r="Q188" s="54"/>
      <c r="R188" s="54"/>
    </row>
    <row r="189" spans="12:18" x14ac:dyDescent="0.55000000000000004">
      <c r="L189" s="54"/>
      <c r="M189" s="54"/>
      <c r="N189" s="55"/>
      <c r="O189" s="54"/>
      <c r="P189" s="54"/>
      <c r="Q189" s="54"/>
      <c r="R189" s="54"/>
    </row>
    <row r="190" spans="12:18" x14ac:dyDescent="0.55000000000000004">
      <c r="L190" s="54"/>
      <c r="M190" s="54"/>
      <c r="N190" s="55"/>
      <c r="O190" s="54"/>
      <c r="P190" s="54"/>
      <c r="Q190" s="54"/>
      <c r="R190" s="54"/>
    </row>
    <row r="191" spans="12:18" x14ac:dyDescent="0.55000000000000004">
      <c r="L191" s="54"/>
      <c r="M191" s="54"/>
      <c r="N191" s="55"/>
      <c r="O191" s="54"/>
      <c r="P191" s="54"/>
      <c r="Q191" s="54"/>
      <c r="R191" s="54"/>
    </row>
    <row r="192" spans="12:18" x14ac:dyDescent="0.55000000000000004">
      <c r="L192" s="54"/>
      <c r="M192" s="54"/>
      <c r="N192" s="55"/>
      <c r="O192" s="54"/>
      <c r="P192" s="54"/>
      <c r="Q192" s="54"/>
      <c r="R192" s="54"/>
    </row>
    <row r="193" spans="12:18" x14ac:dyDescent="0.55000000000000004">
      <c r="L193" s="54"/>
      <c r="M193" s="54"/>
      <c r="N193" s="55"/>
      <c r="O193" s="54"/>
      <c r="P193" s="54"/>
      <c r="Q193" s="54"/>
      <c r="R193" s="54"/>
    </row>
    <row r="194" spans="12:18" x14ac:dyDescent="0.55000000000000004">
      <c r="L194" s="54"/>
      <c r="M194" s="54"/>
      <c r="N194" s="55"/>
      <c r="O194" s="54"/>
      <c r="P194" s="54"/>
      <c r="Q194" s="54"/>
      <c r="R194" s="54"/>
    </row>
    <row r="195" spans="12:18" x14ac:dyDescent="0.55000000000000004">
      <c r="L195" s="54"/>
      <c r="M195" s="54"/>
      <c r="N195" s="55"/>
      <c r="O195" s="54"/>
      <c r="P195" s="54"/>
      <c r="Q195" s="54"/>
      <c r="R195" s="54"/>
    </row>
    <row r="196" spans="12:18" x14ac:dyDescent="0.55000000000000004">
      <c r="L196" s="54"/>
      <c r="M196" s="54"/>
      <c r="N196" s="55"/>
      <c r="O196" s="54"/>
      <c r="P196" s="54"/>
      <c r="Q196" s="54"/>
      <c r="R196" s="54"/>
    </row>
    <row r="197" spans="12:18" x14ac:dyDescent="0.55000000000000004">
      <c r="L197" s="54"/>
      <c r="M197" s="54"/>
      <c r="N197" s="55"/>
      <c r="O197" s="54"/>
      <c r="P197" s="54"/>
      <c r="Q197" s="54"/>
      <c r="R197" s="54"/>
    </row>
    <row r="198" spans="12:18" x14ac:dyDescent="0.55000000000000004">
      <c r="L198" s="54"/>
      <c r="M198" s="54"/>
      <c r="N198" s="55"/>
      <c r="O198" s="54"/>
      <c r="P198" s="54"/>
      <c r="Q198" s="54"/>
      <c r="R198" s="54"/>
    </row>
    <row r="199" spans="12:18" x14ac:dyDescent="0.55000000000000004">
      <c r="L199" s="54"/>
      <c r="M199" s="54"/>
      <c r="N199" s="55"/>
      <c r="O199" s="54"/>
      <c r="P199" s="54"/>
      <c r="Q199" s="54"/>
      <c r="R199" s="54"/>
    </row>
    <row r="200" spans="12:18" x14ac:dyDescent="0.55000000000000004">
      <c r="L200" s="54"/>
      <c r="M200" s="54"/>
      <c r="N200" s="55"/>
      <c r="O200" s="54"/>
      <c r="P200" s="54"/>
      <c r="Q200" s="54"/>
      <c r="R200" s="54"/>
    </row>
    <row r="201" spans="12:18" x14ac:dyDescent="0.55000000000000004">
      <c r="L201" s="54"/>
      <c r="M201" s="54"/>
      <c r="N201" s="55"/>
      <c r="O201" s="54"/>
      <c r="P201" s="54"/>
      <c r="Q201" s="54"/>
      <c r="R201" s="54"/>
    </row>
    <row r="202" spans="12:18" x14ac:dyDescent="0.55000000000000004">
      <c r="L202" s="54"/>
      <c r="M202" s="54"/>
      <c r="N202" s="55"/>
      <c r="O202" s="54"/>
      <c r="P202" s="54"/>
      <c r="Q202" s="54"/>
      <c r="R202" s="54"/>
    </row>
    <row r="203" spans="12:18" x14ac:dyDescent="0.55000000000000004">
      <c r="L203" s="54"/>
      <c r="M203" s="54"/>
      <c r="N203" s="55"/>
      <c r="O203" s="54"/>
      <c r="P203" s="54"/>
      <c r="Q203" s="54"/>
      <c r="R203" s="54"/>
    </row>
    <row r="204" spans="12:18" x14ac:dyDescent="0.55000000000000004">
      <c r="L204" s="54"/>
      <c r="M204" s="54"/>
      <c r="N204" s="55"/>
      <c r="O204" s="54"/>
      <c r="P204" s="54"/>
      <c r="Q204" s="54"/>
      <c r="R204" s="54"/>
    </row>
    <row r="205" spans="12:18" x14ac:dyDescent="0.55000000000000004">
      <c r="L205" s="54"/>
      <c r="M205" s="54"/>
      <c r="N205" s="55"/>
      <c r="O205" s="54"/>
      <c r="P205" s="54"/>
      <c r="Q205" s="54"/>
      <c r="R205" s="54"/>
    </row>
    <row r="206" spans="12:18" x14ac:dyDescent="0.55000000000000004">
      <c r="L206" s="54"/>
      <c r="M206" s="54"/>
      <c r="N206" s="55"/>
      <c r="O206" s="54"/>
      <c r="P206" s="54"/>
      <c r="Q206" s="54"/>
      <c r="R206" s="54"/>
    </row>
    <row r="207" spans="12:18" x14ac:dyDescent="0.55000000000000004">
      <c r="L207" s="54"/>
      <c r="M207" s="54"/>
      <c r="N207" s="55"/>
      <c r="O207" s="54"/>
      <c r="P207" s="54"/>
      <c r="Q207" s="54"/>
      <c r="R207" s="54"/>
    </row>
    <row r="208" spans="12:18" x14ac:dyDescent="0.55000000000000004">
      <c r="L208" s="54"/>
      <c r="M208" s="54"/>
      <c r="N208" s="55"/>
      <c r="O208" s="54"/>
      <c r="P208" s="54"/>
      <c r="Q208" s="54"/>
      <c r="R208" s="54"/>
    </row>
    <row r="209" spans="12:18" x14ac:dyDescent="0.55000000000000004">
      <c r="L209" s="54"/>
      <c r="M209" s="54"/>
      <c r="N209" s="55"/>
      <c r="O209" s="54"/>
      <c r="P209" s="54"/>
      <c r="Q209" s="54"/>
      <c r="R209" s="54"/>
    </row>
    <row r="210" spans="12:18" x14ac:dyDescent="0.55000000000000004">
      <c r="L210" s="54"/>
      <c r="M210" s="54"/>
      <c r="N210" s="55"/>
      <c r="O210" s="54"/>
      <c r="P210" s="54"/>
      <c r="Q210" s="54"/>
      <c r="R210" s="54"/>
    </row>
    <row r="211" spans="12:18" x14ac:dyDescent="0.55000000000000004">
      <c r="L211" s="54"/>
      <c r="M211" s="54"/>
      <c r="N211" s="55"/>
      <c r="O211" s="54"/>
      <c r="P211" s="54"/>
      <c r="Q211" s="54"/>
      <c r="R211" s="54"/>
    </row>
    <row r="212" spans="12:18" x14ac:dyDescent="0.55000000000000004">
      <c r="L212" s="54"/>
      <c r="M212" s="54"/>
      <c r="N212" s="55"/>
      <c r="O212" s="54"/>
      <c r="P212" s="54"/>
      <c r="Q212" s="54"/>
      <c r="R212" s="54"/>
    </row>
    <row r="213" spans="12:18" x14ac:dyDescent="0.55000000000000004">
      <c r="L213" s="54"/>
      <c r="M213" s="54"/>
      <c r="N213" s="55"/>
      <c r="O213" s="54"/>
      <c r="P213" s="54"/>
      <c r="Q213" s="54"/>
      <c r="R213" s="54"/>
    </row>
    <row r="214" spans="12:18" x14ac:dyDescent="0.55000000000000004">
      <c r="L214" s="54"/>
      <c r="M214" s="54"/>
      <c r="N214" s="55"/>
      <c r="O214" s="54"/>
      <c r="P214" s="54"/>
      <c r="Q214" s="54"/>
      <c r="R214" s="54"/>
    </row>
    <row r="215" spans="12:18" x14ac:dyDescent="0.55000000000000004">
      <c r="L215" s="54"/>
      <c r="M215" s="54"/>
      <c r="N215" s="55"/>
      <c r="O215" s="54"/>
      <c r="P215" s="54"/>
      <c r="Q215" s="54"/>
      <c r="R215" s="54"/>
    </row>
    <row r="216" spans="12:18" x14ac:dyDescent="0.55000000000000004">
      <c r="L216" s="54"/>
      <c r="M216" s="54"/>
      <c r="N216" s="55"/>
      <c r="O216" s="54"/>
      <c r="P216" s="54"/>
      <c r="Q216" s="54"/>
      <c r="R216" s="54"/>
    </row>
    <row r="217" spans="12:18" x14ac:dyDescent="0.55000000000000004">
      <c r="L217" s="54"/>
      <c r="M217" s="54"/>
      <c r="N217" s="55"/>
      <c r="O217" s="54"/>
      <c r="P217" s="54"/>
      <c r="Q217" s="54"/>
      <c r="R217" s="54"/>
    </row>
    <row r="218" spans="12:18" x14ac:dyDescent="0.55000000000000004">
      <c r="L218" s="54"/>
      <c r="M218" s="54"/>
      <c r="N218" s="55"/>
      <c r="O218" s="54"/>
      <c r="P218" s="54"/>
      <c r="Q218" s="54"/>
      <c r="R218" s="54"/>
    </row>
    <row r="219" spans="12:18" x14ac:dyDescent="0.55000000000000004">
      <c r="L219" s="54"/>
      <c r="M219" s="54"/>
      <c r="N219" s="55"/>
      <c r="O219" s="54"/>
      <c r="P219" s="54"/>
      <c r="Q219" s="54"/>
      <c r="R219" s="54"/>
    </row>
    <row r="220" spans="12:18" x14ac:dyDescent="0.55000000000000004">
      <c r="L220" s="54"/>
      <c r="M220" s="54"/>
      <c r="N220" s="55"/>
      <c r="O220" s="54"/>
      <c r="P220" s="54"/>
      <c r="Q220" s="54"/>
      <c r="R220" s="54"/>
    </row>
    <row r="221" spans="12:18" x14ac:dyDescent="0.55000000000000004">
      <c r="L221" s="54"/>
      <c r="M221" s="54"/>
      <c r="N221" s="55"/>
      <c r="O221" s="54"/>
      <c r="P221" s="54"/>
      <c r="Q221" s="54"/>
      <c r="R221" s="54"/>
    </row>
    <row r="222" spans="12:18" x14ac:dyDescent="0.55000000000000004">
      <c r="L222" s="54"/>
      <c r="M222" s="54"/>
      <c r="N222" s="55"/>
      <c r="O222" s="54"/>
      <c r="P222" s="54"/>
      <c r="Q222" s="54"/>
      <c r="R222" s="54"/>
    </row>
    <row r="223" spans="12:18" x14ac:dyDescent="0.55000000000000004">
      <c r="L223" s="54"/>
      <c r="M223" s="54"/>
      <c r="N223" s="55"/>
      <c r="O223" s="54"/>
      <c r="P223" s="54"/>
      <c r="Q223" s="54"/>
      <c r="R223" s="54"/>
    </row>
    <row r="224" spans="12:18" x14ac:dyDescent="0.55000000000000004">
      <c r="L224" s="54"/>
      <c r="M224" s="54"/>
      <c r="N224" s="55"/>
      <c r="O224" s="54"/>
      <c r="P224" s="54"/>
      <c r="Q224" s="54"/>
      <c r="R224" s="54"/>
    </row>
    <row r="225" spans="12:18" x14ac:dyDescent="0.55000000000000004">
      <c r="L225" s="54"/>
      <c r="M225" s="54"/>
      <c r="N225" s="55"/>
      <c r="O225" s="54"/>
      <c r="P225" s="54"/>
      <c r="Q225" s="54"/>
      <c r="R225" s="54"/>
    </row>
    <row r="226" spans="12:18" x14ac:dyDescent="0.55000000000000004">
      <c r="L226" s="54"/>
      <c r="M226" s="54"/>
      <c r="N226" s="55"/>
      <c r="O226" s="54"/>
      <c r="P226" s="54"/>
      <c r="Q226" s="54"/>
      <c r="R226" s="54"/>
    </row>
    <row r="227" spans="12:18" x14ac:dyDescent="0.55000000000000004">
      <c r="L227" s="54"/>
      <c r="M227" s="54"/>
      <c r="N227" s="55"/>
      <c r="O227" s="54"/>
      <c r="P227" s="54"/>
      <c r="Q227" s="54"/>
      <c r="R227" s="54"/>
    </row>
    <row r="228" spans="12:18" x14ac:dyDescent="0.55000000000000004">
      <c r="L228" s="54"/>
      <c r="M228" s="54"/>
      <c r="N228" s="55"/>
      <c r="O228" s="54"/>
      <c r="P228" s="54"/>
      <c r="Q228" s="54"/>
      <c r="R228" s="54"/>
    </row>
    <row r="229" spans="12:18" x14ac:dyDescent="0.55000000000000004">
      <c r="L229" s="54"/>
      <c r="M229" s="54"/>
      <c r="N229" s="55"/>
      <c r="O229" s="54"/>
      <c r="P229" s="54"/>
      <c r="Q229" s="54"/>
      <c r="R229" s="54"/>
    </row>
    <row r="230" spans="12:18" x14ac:dyDescent="0.55000000000000004">
      <c r="L230" s="54"/>
      <c r="M230" s="54"/>
      <c r="N230" s="55"/>
      <c r="O230" s="54"/>
      <c r="P230" s="54"/>
      <c r="Q230" s="54"/>
      <c r="R230" s="54"/>
    </row>
    <row r="231" spans="12:18" x14ac:dyDescent="0.55000000000000004">
      <c r="L231" s="54"/>
      <c r="M231" s="54"/>
      <c r="N231" s="55"/>
      <c r="O231" s="54"/>
      <c r="P231" s="54"/>
      <c r="Q231" s="54"/>
      <c r="R231" s="54"/>
    </row>
    <row r="232" spans="12:18" x14ac:dyDescent="0.55000000000000004">
      <c r="L232" s="54"/>
      <c r="M232" s="54"/>
      <c r="N232" s="55"/>
      <c r="O232" s="54"/>
      <c r="P232" s="54"/>
      <c r="Q232" s="54"/>
      <c r="R232" s="54"/>
    </row>
    <row r="233" spans="12:18" x14ac:dyDescent="0.55000000000000004">
      <c r="L233" s="54"/>
      <c r="M233" s="54"/>
      <c r="N233" s="55"/>
      <c r="O233" s="54"/>
      <c r="P233" s="54"/>
      <c r="Q233" s="54"/>
      <c r="R233" s="54"/>
    </row>
    <row r="234" spans="12:18" x14ac:dyDescent="0.55000000000000004">
      <c r="L234" s="54"/>
      <c r="M234" s="54"/>
      <c r="N234" s="55"/>
      <c r="O234" s="54"/>
      <c r="P234" s="54"/>
      <c r="Q234" s="54"/>
      <c r="R234" s="54"/>
    </row>
    <row r="235" spans="12:18" x14ac:dyDescent="0.55000000000000004">
      <c r="L235" s="54"/>
      <c r="M235" s="54"/>
      <c r="N235" s="55"/>
      <c r="O235" s="54"/>
      <c r="P235" s="54"/>
      <c r="Q235" s="54"/>
      <c r="R235" s="54"/>
    </row>
    <row r="236" spans="12:18" x14ac:dyDescent="0.55000000000000004">
      <c r="L236" s="54"/>
      <c r="M236" s="54"/>
      <c r="N236" s="55"/>
      <c r="O236" s="54"/>
      <c r="P236" s="54"/>
      <c r="Q236" s="54"/>
      <c r="R236" s="54"/>
    </row>
    <row r="237" spans="12:18" x14ac:dyDescent="0.55000000000000004">
      <c r="L237" s="54"/>
      <c r="M237" s="54"/>
      <c r="N237" s="55"/>
      <c r="O237" s="54"/>
      <c r="P237" s="54"/>
      <c r="Q237" s="54"/>
      <c r="R237" s="54"/>
    </row>
    <row r="238" spans="12:18" x14ac:dyDescent="0.55000000000000004">
      <c r="L238" s="54"/>
      <c r="M238" s="54"/>
      <c r="N238" s="55"/>
      <c r="O238" s="54"/>
      <c r="P238" s="54"/>
      <c r="Q238" s="54"/>
      <c r="R238" s="54"/>
    </row>
    <row r="239" spans="12:18" x14ac:dyDescent="0.55000000000000004">
      <c r="L239" s="54"/>
      <c r="M239" s="54"/>
      <c r="N239" s="55"/>
      <c r="O239" s="54"/>
      <c r="P239" s="54"/>
      <c r="Q239" s="54"/>
      <c r="R239" s="54"/>
    </row>
    <row r="240" spans="12:18" x14ac:dyDescent="0.55000000000000004">
      <c r="L240" s="54"/>
      <c r="M240" s="54"/>
      <c r="N240" s="55"/>
      <c r="O240" s="54"/>
      <c r="P240" s="54"/>
      <c r="Q240" s="54"/>
      <c r="R240" s="54"/>
    </row>
    <row r="241" spans="12:18" x14ac:dyDescent="0.55000000000000004">
      <c r="L241" s="54"/>
      <c r="M241" s="54"/>
      <c r="N241" s="55"/>
      <c r="O241" s="54"/>
      <c r="P241" s="54"/>
      <c r="Q241" s="54"/>
      <c r="R241" s="54"/>
    </row>
    <row r="242" spans="12:18" x14ac:dyDescent="0.55000000000000004">
      <c r="L242" s="54"/>
      <c r="M242" s="54"/>
      <c r="N242" s="55"/>
      <c r="O242" s="54"/>
      <c r="P242" s="54"/>
      <c r="Q242" s="54"/>
      <c r="R242" s="54"/>
    </row>
    <row r="243" spans="12:18" x14ac:dyDescent="0.55000000000000004">
      <c r="L243" s="54"/>
      <c r="M243" s="54"/>
      <c r="N243" s="55"/>
      <c r="O243" s="54"/>
      <c r="P243" s="54"/>
      <c r="Q243" s="54"/>
      <c r="R243" s="54"/>
    </row>
    <row r="244" spans="12:18" x14ac:dyDescent="0.55000000000000004">
      <c r="L244" s="54"/>
      <c r="M244" s="54"/>
      <c r="N244" s="55"/>
      <c r="O244" s="54"/>
      <c r="P244" s="54"/>
      <c r="Q244" s="54"/>
      <c r="R244" s="54"/>
    </row>
    <row r="245" spans="12:18" x14ac:dyDescent="0.55000000000000004">
      <c r="L245" s="54"/>
      <c r="M245" s="54"/>
      <c r="N245" s="55"/>
      <c r="O245" s="54"/>
      <c r="P245" s="54"/>
      <c r="Q245" s="54"/>
      <c r="R245" s="54"/>
    </row>
    <row r="246" spans="12:18" x14ac:dyDescent="0.55000000000000004">
      <c r="L246" s="54"/>
      <c r="M246" s="54"/>
      <c r="N246" s="55"/>
      <c r="O246" s="54"/>
      <c r="P246" s="54"/>
      <c r="Q246" s="54"/>
      <c r="R246" s="54"/>
    </row>
    <row r="247" spans="12:18" x14ac:dyDescent="0.55000000000000004">
      <c r="L247" s="54"/>
      <c r="M247" s="54"/>
      <c r="N247" s="55"/>
      <c r="O247" s="54"/>
      <c r="P247" s="54"/>
      <c r="Q247" s="54"/>
      <c r="R247" s="54"/>
    </row>
    <row r="248" spans="12:18" x14ac:dyDescent="0.55000000000000004">
      <c r="L248" s="54"/>
      <c r="M248" s="54"/>
      <c r="N248" s="55"/>
      <c r="O248" s="54"/>
      <c r="P248" s="54"/>
      <c r="Q248" s="54"/>
      <c r="R248" s="54"/>
    </row>
    <row r="249" spans="12:18" x14ac:dyDescent="0.55000000000000004">
      <c r="L249" s="54"/>
      <c r="M249" s="54"/>
      <c r="N249" s="55"/>
      <c r="O249" s="54"/>
      <c r="P249" s="54"/>
      <c r="Q249" s="54"/>
      <c r="R249" s="54"/>
    </row>
    <row r="250" spans="12:18" x14ac:dyDescent="0.55000000000000004">
      <c r="L250" s="54"/>
      <c r="M250" s="54"/>
      <c r="N250" s="55"/>
      <c r="O250" s="54"/>
      <c r="P250" s="54"/>
      <c r="Q250" s="54"/>
      <c r="R250" s="54"/>
    </row>
    <row r="251" spans="12:18" x14ac:dyDescent="0.55000000000000004">
      <c r="L251" s="54"/>
      <c r="M251" s="54"/>
      <c r="N251" s="55"/>
      <c r="O251" s="54"/>
      <c r="P251" s="54"/>
      <c r="Q251" s="54"/>
      <c r="R251" s="54"/>
    </row>
    <row r="252" spans="12:18" x14ac:dyDescent="0.55000000000000004">
      <c r="L252" s="54"/>
      <c r="M252" s="54"/>
      <c r="N252" s="55"/>
      <c r="O252" s="54"/>
      <c r="P252" s="54"/>
      <c r="Q252" s="54"/>
      <c r="R252" s="54"/>
    </row>
    <row r="253" spans="12:18" x14ac:dyDescent="0.55000000000000004">
      <c r="L253" s="54"/>
      <c r="M253" s="54"/>
      <c r="N253" s="55"/>
      <c r="O253" s="54"/>
      <c r="P253" s="54"/>
      <c r="Q253" s="54"/>
      <c r="R253" s="54"/>
    </row>
    <row r="254" spans="12:18" x14ac:dyDescent="0.55000000000000004">
      <c r="L254" s="54"/>
      <c r="M254" s="54"/>
      <c r="N254" s="55"/>
      <c r="O254" s="54"/>
      <c r="P254" s="54"/>
      <c r="Q254" s="54"/>
      <c r="R254" s="54"/>
    </row>
    <row r="255" spans="12:18" x14ac:dyDescent="0.55000000000000004">
      <c r="L255" s="54"/>
      <c r="M255" s="54"/>
      <c r="N255" s="55"/>
      <c r="O255" s="54"/>
      <c r="P255" s="54"/>
      <c r="Q255" s="54"/>
      <c r="R255" s="54"/>
    </row>
    <row r="256" spans="12:18" x14ac:dyDescent="0.55000000000000004">
      <c r="L256" s="54"/>
      <c r="M256" s="54"/>
      <c r="N256" s="55"/>
      <c r="O256" s="54"/>
      <c r="P256" s="54"/>
      <c r="Q256" s="54"/>
      <c r="R256" s="54"/>
    </row>
    <row r="257" spans="12:18" x14ac:dyDescent="0.55000000000000004">
      <c r="L257" s="54"/>
      <c r="M257" s="54"/>
      <c r="N257" s="55"/>
      <c r="O257" s="54"/>
      <c r="P257" s="54"/>
      <c r="Q257" s="54"/>
      <c r="R257" s="54"/>
    </row>
    <row r="258" spans="12:18" x14ac:dyDescent="0.55000000000000004">
      <c r="L258" s="54"/>
      <c r="M258" s="54"/>
      <c r="N258" s="55"/>
      <c r="O258" s="54"/>
      <c r="P258" s="54"/>
      <c r="Q258" s="54"/>
      <c r="R258" s="54"/>
    </row>
    <row r="259" spans="12:18" x14ac:dyDescent="0.55000000000000004">
      <c r="L259" s="54"/>
      <c r="M259" s="54"/>
      <c r="N259" s="55"/>
      <c r="O259" s="54"/>
      <c r="P259" s="54"/>
      <c r="Q259" s="54"/>
      <c r="R259" s="54"/>
    </row>
    <row r="260" spans="12:18" x14ac:dyDescent="0.55000000000000004">
      <c r="L260" s="54"/>
      <c r="M260" s="54"/>
      <c r="N260" s="55"/>
      <c r="O260" s="54"/>
      <c r="P260" s="54"/>
      <c r="Q260" s="54"/>
      <c r="R260" s="54"/>
    </row>
    <row r="261" spans="12:18" x14ac:dyDescent="0.55000000000000004">
      <c r="L261" s="54"/>
      <c r="M261" s="54"/>
      <c r="N261" s="55"/>
      <c r="O261" s="54"/>
      <c r="P261" s="54"/>
      <c r="Q261" s="54"/>
      <c r="R261" s="54"/>
    </row>
    <row r="262" spans="12:18" x14ac:dyDescent="0.55000000000000004">
      <c r="L262" s="54"/>
      <c r="M262" s="54"/>
      <c r="N262" s="55"/>
      <c r="O262" s="54"/>
      <c r="P262" s="54"/>
      <c r="Q262" s="54"/>
      <c r="R262" s="54"/>
    </row>
    <row r="263" spans="12:18" x14ac:dyDescent="0.55000000000000004">
      <c r="L263" s="54"/>
      <c r="M263" s="54"/>
      <c r="N263" s="55"/>
      <c r="O263" s="54"/>
      <c r="P263" s="54"/>
      <c r="Q263" s="54"/>
      <c r="R263" s="54"/>
    </row>
    <row r="264" spans="12:18" x14ac:dyDescent="0.55000000000000004">
      <c r="L264" s="54"/>
      <c r="M264" s="54"/>
      <c r="N264" s="55"/>
      <c r="O264" s="54"/>
      <c r="P264" s="54"/>
      <c r="Q264" s="54"/>
      <c r="R264" s="54"/>
    </row>
    <row r="265" spans="12:18" x14ac:dyDescent="0.55000000000000004">
      <c r="L265" s="54"/>
      <c r="M265" s="54"/>
      <c r="N265" s="55"/>
      <c r="O265" s="54"/>
      <c r="P265" s="54"/>
      <c r="Q265" s="54"/>
      <c r="R265" s="54"/>
    </row>
    <row r="266" spans="12:18" x14ac:dyDescent="0.55000000000000004">
      <c r="L266" s="54"/>
      <c r="M266" s="54"/>
      <c r="N266" s="55"/>
      <c r="O266" s="54"/>
      <c r="P266" s="54"/>
      <c r="Q266" s="54"/>
      <c r="R266" s="54"/>
    </row>
    <row r="267" spans="12:18" x14ac:dyDescent="0.55000000000000004">
      <c r="L267" s="54"/>
      <c r="M267" s="54"/>
      <c r="N267" s="55"/>
      <c r="O267" s="54"/>
      <c r="P267" s="54"/>
      <c r="Q267" s="54"/>
      <c r="R267" s="54"/>
    </row>
    <row r="268" spans="12:18" x14ac:dyDescent="0.55000000000000004">
      <c r="L268" s="54"/>
      <c r="M268" s="54"/>
      <c r="N268" s="55"/>
      <c r="O268" s="54"/>
      <c r="P268" s="54"/>
      <c r="Q268" s="54"/>
      <c r="R268" s="54"/>
    </row>
    <row r="269" spans="12:18" x14ac:dyDescent="0.55000000000000004">
      <c r="L269" s="54"/>
      <c r="M269" s="54"/>
      <c r="N269" s="55"/>
      <c r="O269" s="54"/>
      <c r="P269" s="54"/>
      <c r="Q269" s="54"/>
      <c r="R269" s="54"/>
    </row>
    <row r="270" spans="12:18" x14ac:dyDescent="0.55000000000000004">
      <c r="L270" s="54"/>
      <c r="M270" s="54"/>
      <c r="N270" s="55"/>
      <c r="O270" s="54"/>
      <c r="P270" s="54"/>
      <c r="Q270" s="54"/>
      <c r="R270" s="54"/>
    </row>
    <row r="271" spans="12:18" x14ac:dyDescent="0.55000000000000004">
      <c r="L271" s="54"/>
      <c r="M271" s="54"/>
      <c r="N271" s="55"/>
      <c r="O271" s="54"/>
      <c r="P271" s="54"/>
      <c r="Q271" s="54"/>
      <c r="R271" s="54"/>
    </row>
    <row r="272" spans="12:18" x14ac:dyDescent="0.55000000000000004">
      <c r="L272" s="54"/>
      <c r="M272" s="54"/>
      <c r="N272" s="55"/>
      <c r="O272" s="54"/>
      <c r="P272" s="54"/>
      <c r="Q272" s="54"/>
      <c r="R272" s="54"/>
    </row>
    <row r="273" spans="12:18" x14ac:dyDescent="0.55000000000000004">
      <c r="L273" s="54"/>
      <c r="M273" s="54"/>
      <c r="N273" s="55"/>
      <c r="O273" s="54"/>
      <c r="P273" s="54"/>
      <c r="Q273" s="54"/>
      <c r="R273" s="54"/>
    </row>
    <row r="274" spans="12:18" x14ac:dyDescent="0.55000000000000004">
      <c r="L274" s="54"/>
      <c r="M274" s="54"/>
      <c r="N274" s="55"/>
      <c r="O274" s="54"/>
      <c r="P274" s="54"/>
      <c r="Q274" s="54"/>
      <c r="R274" s="54"/>
    </row>
    <row r="275" spans="12:18" x14ac:dyDescent="0.55000000000000004">
      <c r="L275" s="54"/>
      <c r="M275" s="54"/>
      <c r="N275" s="55"/>
      <c r="O275" s="54"/>
      <c r="P275" s="54"/>
      <c r="Q275" s="54"/>
      <c r="R275" s="54"/>
    </row>
    <row r="276" spans="12:18" x14ac:dyDescent="0.55000000000000004">
      <c r="L276" s="54"/>
      <c r="M276" s="54"/>
      <c r="N276" s="55"/>
      <c r="O276" s="54"/>
      <c r="P276" s="54"/>
      <c r="Q276" s="54"/>
      <c r="R276" s="54"/>
    </row>
    <row r="277" spans="12:18" x14ac:dyDescent="0.55000000000000004">
      <c r="L277" s="54"/>
      <c r="M277" s="54"/>
      <c r="N277" s="55"/>
      <c r="O277" s="54"/>
      <c r="P277" s="54"/>
      <c r="Q277" s="54"/>
      <c r="R277" s="54"/>
    </row>
    <row r="278" spans="12:18" x14ac:dyDescent="0.55000000000000004">
      <c r="L278" s="54"/>
      <c r="M278" s="54"/>
      <c r="N278" s="55"/>
      <c r="O278" s="54"/>
      <c r="P278" s="54"/>
      <c r="Q278" s="54"/>
      <c r="R278" s="54"/>
    </row>
    <row r="279" spans="12:18" x14ac:dyDescent="0.55000000000000004">
      <c r="L279" s="54"/>
      <c r="M279" s="54"/>
      <c r="N279" s="55"/>
      <c r="O279" s="54"/>
      <c r="P279" s="54"/>
      <c r="Q279" s="54"/>
      <c r="R279" s="54"/>
    </row>
    <row r="280" spans="12:18" x14ac:dyDescent="0.55000000000000004">
      <c r="L280" s="54"/>
      <c r="M280" s="54"/>
      <c r="N280" s="55"/>
      <c r="O280" s="54"/>
      <c r="P280" s="54"/>
      <c r="Q280" s="54"/>
      <c r="R280" s="54"/>
    </row>
    <row r="281" spans="12:18" x14ac:dyDescent="0.55000000000000004">
      <c r="L281" s="54"/>
      <c r="M281" s="54"/>
      <c r="N281" s="55"/>
      <c r="O281" s="54"/>
      <c r="P281" s="54"/>
      <c r="Q281" s="54"/>
      <c r="R281" s="54"/>
    </row>
    <row r="282" spans="12:18" x14ac:dyDescent="0.55000000000000004">
      <c r="L282" s="54"/>
      <c r="M282" s="54"/>
      <c r="N282" s="55"/>
      <c r="O282" s="54"/>
      <c r="P282" s="54"/>
      <c r="Q282" s="54"/>
      <c r="R282" s="54"/>
    </row>
    <row r="283" spans="12:18" x14ac:dyDescent="0.55000000000000004">
      <c r="L283" s="54"/>
      <c r="M283" s="54"/>
      <c r="N283" s="55"/>
      <c r="O283" s="54"/>
      <c r="P283" s="54"/>
      <c r="Q283" s="54"/>
      <c r="R283" s="54"/>
    </row>
    <row r="284" spans="12:18" x14ac:dyDescent="0.55000000000000004">
      <c r="L284" s="54"/>
      <c r="M284" s="54"/>
      <c r="N284" s="55"/>
      <c r="O284" s="54"/>
      <c r="P284" s="54"/>
      <c r="Q284" s="54"/>
      <c r="R284" s="54"/>
    </row>
    <row r="285" spans="12:18" x14ac:dyDescent="0.55000000000000004">
      <c r="L285" s="54"/>
      <c r="M285" s="54"/>
      <c r="N285" s="55"/>
      <c r="O285" s="54"/>
      <c r="P285" s="54"/>
      <c r="Q285" s="54"/>
      <c r="R285" s="54"/>
    </row>
    <row r="286" spans="12:18" x14ac:dyDescent="0.55000000000000004">
      <c r="L286" s="54"/>
      <c r="M286" s="54"/>
      <c r="N286" s="55"/>
      <c r="O286" s="54"/>
      <c r="P286" s="54"/>
      <c r="Q286" s="54"/>
      <c r="R286" s="54"/>
    </row>
    <row r="287" spans="12:18" x14ac:dyDescent="0.55000000000000004">
      <c r="L287" s="54"/>
      <c r="M287" s="54"/>
      <c r="N287" s="55"/>
      <c r="O287" s="54"/>
      <c r="P287" s="54"/>
      <c r="Q287" s="54"/>
      <c r="R287" s="54"/>
    </row>
    <row r="288" spans="12:18" x14ac:dyDescent="0.55000000000000004">
      <c r="L288" s="54"/>
      <c r="M288" s="54"/>
      <c r="N288" s="55"/>
      <c r="O288" s="54"/>
      <c r="P288" s="54"/>
      <c r="Q288" s="54"/>
      <c r="R288" s="54"/>
    </row>
    <row r="289" spans="12:18" x14ac:dyDescent="0.55000000000000004">
      <c r="L289" s="54"/>
      <c r="M289" s="54"/>
      <c r="N289" s="55"/>
      <c r="O289" s="54"/>
      <c r="P289" s="54"/>
      <c r="Q289" s="54"/>
      <c r="R289" s="54"/>
    </row>
    <row r="290" spans="12:18" x14ac:dyDescent="0.55000000000000004">
      <c r="L290" s="54"/>
      <c r="M290" s="54"/>
      <c r="N290" s="55"/>
      <c r="O290" s="54"/>
      <c r="P290" s="54"/>
      <c r="Q290" s="54"/>
      <c r="R290" s="54"/>
    </row>
    <row r="291" spans="12:18" x14ac:dyDescent="0.55000000000000004">
      <c r="L291" s="54"/>
      <c r="M291" s="54"/>
      <c r="N291" s="55"/>
      <c r="O291" s="54"/>
      <c r="P291" s="54"/>
      <c r="Q291" s="54"/>
      <c r="R291" s="54"/>
    </row>
    <row r="292" spans="12:18" x14ac:dyDescent="0.55000000000000004">
      <c r="L292" s="54"/>
      <c r="M292" s="54"/>
      <c r="N292" s="55"/>
      <c r="O292" s="54"/>
      <c r="P292" s="54"/>
      <c r="Q292" s="54"/>
      <c r="R292" s="54"/>
    </row>
    <row r="293" spans="12:18" x14ac:dyDescent="0.55000000000000004">
      <c r="L293" s="54"/>
      <c r="M293" s="54"/>
      <c r="N293" s="55"/>
      <c r="O293" s="54"/>
      <c r="P293" s="54"/>
      <c r="Q293" s="54"/>
      <c r="R293" s="54"/>
    </row>
    <row r="294" spans="12:18" x14ac:dyDescent="0.55000000000000004">
      <c r="L294" s="54"/>
      <c r="M294" s="54"/>
      <c r="N294" s="55"/>
      <c r="O294" s="54"/>
      <c r="P294" s="54"/>
      <c r="Q294" s="54"/>
      <c r="R294" s="54"/>
    </row>
    <row r="295" spans="12:18" x14ac:dyDescent="0.55000000000000004">
      <c r="L295" s="54"/>
      <c r="M295" s="54"/>
      <c r="N295" s="55"/>
      <c r="O295" s="54"/>
      <c r="P295" s="54"/>
      <c r="Q295" s="54"/>
      <c r="R295" s="54"/>
    </row>
    <row r="296" spans="12:18" x14ac:dyDescent="0.55000000000000004">
      <c r="L296" s="54"/>
      <c r="M296" s="54"/>
      <c r="N296" s="55"/>
      <c r="O296" s="54"/>
      <c r="P296" s="54"/>
      <c r="Q296" s="54"/>
      <c r="R296" s="54"/>
    </row>
    <row r="297" spans="12:18" x14ac:dyDescent="0.55000000000000004">
      <c r="L297" s="54"/>
      <c r="M297" s="54"/>
      <c r="N297" s="55"/>
      <c r="O297" s="54"/>
      <c r="P297" s="54"/>
      <c r="Q297" s="54"/>
      <c r="R297" s="54"/>
    </row>
    <row r="298" spans="12:18" x14ac:dyDescent="0.55000000000000004">
      <c r="L298" s="54"/>
      <c r="M298" s="54"/>
      <c r="N298" s="55"/>
      <c r="O298" s="54"/>
      <c r="P298" s="54"/>
      <c r="Q298" s="54"/>
      <c r="R298" s="54"/>
    </row>
    <row r="299" spans="12:18" x14ac:dyDescent="0.55000000000000004">
      <c r="L299" s="54"/>
      <c r="M299" s="54"/>
      <c r="N299" s="55"/>
      <c r="O299" s="54"/>
      <c r="P299" s="54"/>
      <c r="Q299" s="54"/>
      <c r="R299" s="54"/>
    </row>
    <row r="300" spans="12:18" x14ac:dyDescent="0.55000000000000004">
      <c r="L300" s="54"/>
      <c r="M300" s="54"/>
      <c r="N300" s="55"/>
      <c r="O300" s="54"/>
      <c r="P300" s="54"/>
      <c r="Q300" s="54"/>
      <c r="R300" s="54"/>
    </row>
    <row r="301" spans="12:18" x14ac:dyDescent="0.55000000000000004">
      <c r="L301" s="54"/>
      <c r="M301" s="54"/>
      <c r="N301" s="55"/>
      <c r="O301" s="54"/>
      <c r="P301" s="54"/>
      <c r="Q301" s="54"/>
      <c r="R301" s="54"/>
    </row>
    <row r="302" spans="12:18" x14ac:dyDescent="0.55000000000000004">
      <c r="L302" s="54"/>
      <c r="M302" s="54"/>
      <c r="N302" s="55"/>
      <c r="O302" s="54"/>
      <c r="P302" s="54"/>
      <c r="Q302" s="54"/>
      <c r="R302" s="54"/>
    </row>
    <row r="303" spans="12:18" x14ac:dyDescent="0.55000000000000004">
      <c r="L303" s="54"/>
      <c r="M303" s="54"/>
      <c r="N303" s="55"/>
      <c r="O303" s="54"/>
      <c r="P303" s="54"/>
      <c r="Q303" s="54"/>
      <c r="R303" s="54"/>
    </row>
    <row r="304" spans="12:18" x14ac:dyDescent="0.55000000000000004">
      <c r="L304" s="54"/>
      <c r="M304" s="54"/>
      <c r="N304" s="55"/>
      <c r="O304" s="54"/>
      <c r="P304" s="54"/>
      <c r="Q304" s="54"/>
      <c r="R304" s="54"/>
    </row>
    <row r="305" spans="12:18" x14ac:dyDescent="0.55000000000000004">
      <c r="L305" s="54"/>
      <c r="M305" s="54"/>
      <c r="N305" s="55"/>
      <c r="O305" s="54"/>
      <c r="P305" s="54"/>
      <c r="Q305" s="54"/>
      <c r="R305" s="54"/>
    </row>
    <row r="306" spans="12:18" x14ac:dyDescent="0.55000000000000004">
      <c r="L306" s="54"/>
      <c r="M306" s="54"/>
      <c r="N306" s="55"/>
      <c r="O306" s="54"/>
      <c r="P306" s="54"/>
      <c r="Q306" s="54"/>
      <c r="R306" s="54"/>
    </row>
    <row r="307" spans="12:18" x14ac:dyDescent="0.55000000000000004">
      <c r="L307" s="54"/>
      <c r="M307" s="54"/>
      <c r="N307" s="55"/>
      <c r="O307" s="54"/>
      <c r="P307" s="54"/>
      <c r="Q307" s="54"/>
      <c r="R307" s="54"/>
    </row>
    <row r="308" spans="12:18" x14ac:dyDescent="0.55000000000000004">
      <c r="L308" s="54"/>
      <c r="M308" s="54"/>
      <c r="N308" s="55"/>
      <c r="O308" s="54"/>
      <c r="P308" s="54"/>
      <c r="Q308" s="54"/>
      <c r="R308" s="54"/>
    </row>
    <row r="309" spans="12:18" x14ac:dyDescent="0.55000000000000004">
      <c r="L309" s="54"/>
      <c r="M309" s="54"/>
      <c r="N309" s="55"/>
      <c r="O309" s="54"/>
      <c r="P309" s="54"/>
      <c r="Q309" s="54"/>
      <c r="R309" s="54"/>
    </row>
    <row r="310" spans="12:18" x14ac:dyDescent="0.55000000000000004">
      <c r="L310" s="54"/>
      <c r="M310" s="54"/>
      <c r="N310" s="55"/>
      <c r="O310" s="54"/>
      <c r="P310" s="54"/>
      <c r="Q310" s="54"/>
      <c r="R310" s="54"/>
    </row>
    <row r="311" spans="12:18" x14ac:dyDescent="0.55000000000000004">
      <c r="L311" s="54"/>
      <c r="M311" s="54"/>
      <c r="N311" s="55"/>
      <c r="O311" s="54"/>
      <c r="P311" s="54"/>
      <c r="Q311" s="54"/>
      <c r="R311" s="54"/>
    </row>
    <row r="312" spans="12:18" x14ac:dyDescent="0.55000000000000004">
      <c r="L312" s="54"/>
      <c r="M312" s="54"/>
      <c r="N312" s="55"/>
      <c r="O312" s="54"/>
      <c r="P312" s="54"/>
      <c r="Q312" s="54"/>
      <c r="R312" s="54"/>
    </row>
    <row r="313" spans="12:18" x14ac:dyDescent="0.55000000000000004">
      <c r="L313" s="54"/>
      <c r="M313" s="54"/>
      <c r="N313" s="55"/>
      <c r="O313" s="54"/>
      <c r="P313" s="54"/>
      <c r="Q313" s="54"/>
      <c r="R313" s="54"/>
    </row>
    <row r="314" spans="12:18" x14ac:dyDescent="0.55000000000000004">
      <c r="L314" s="54"/>
      <c r="M314" s="54"/>
      <c r="N314" s="55"/>
      <c r="O314" s="54"/>
      <c r="P314" s="54"/>
      <c r="Q314" s="54"/>
      <c r="R314" s="54"/>
    </row>
    <row r="315" spans="12:18" x14ac:dyDescent="0.55000000000000004">
      <c r="L315" s="54"/>
      <c r="M315" s="54"/>
      <c r="N315" s="55"/>
      <c r="O315" s="54"/>
      <c r="P315" s="54"/>
      <c r="Q315" s="54"/>
      <c r="R315" s="54"/>
    </row>
    <row r="316" spans="12:18" x14ac:dyDescent="0.55000000000000004">
      <c r="L316" s="54"/>
      <c r="M316" s="54"/>
      <c r="N316" s="55"/>
      <c r="O316" s="54"/>
      <c r="P316" s="54"/>
      <c r="Q316" s="54"/>
      <c r="R316" s="54"/>
    </row>
    <row r="317" spans="12:18" x14ac:dyDescent="0.55000000000000004">
      <c r="L317" s="54"/>
      <c r="M317" s="54"/>
      <c r="N317" s="55"/>
      <c r="O317" s="54"/>
      <c r="P317" s="54"/>
      <c r="Q317" s="54"/>
      <c r="R317" s="54"/>
    </row>
    <row r="318" spans="12:18" x14ac:dyDescent="0.55000000000000004">
      <c r="L318" s="54"/>
      <c r="M318" s="54"/>
      <c r="N318" s="55"/>
      <c r="O318" s="54"/>
      <c r="P318" s="54"/>
      <c r="Q318" s="54"/>
      <c r="R318" s="54"/>
    </row>
    <row r="319" spans="12:18" x14ac:dyDescent="0.55000000000000004">
      <c r="L319" s="54"/>
      <c r="M319" s="54"/>
      <c r="N319" s="55"/>
      <c r="O319" s="54"/>
      <c r="P319" s="54"/>
      <c r="Q319" s="54"/>
      <c r="R319" s="54"/>
    </row>
    <row r="320" spans="12:18" x14ac:dyDescent="0.55000000000000004">
      <c r="L320" s="54"/>
      <c r="M320" s="54"/>
      <c r="N320" s="55"/>
      <c r="O320" s="54"/>
      <c r="P320" s="54"/>
      <c r="Q320" s="54"/>
      <c r="R320" s="54"/>
    </row>
    <row r="321" spans="12:18" x14ac:dyDescent="0.55000000000000004">
      <c r="L321" s="54"/>
      <c r="M321" s="54"/>
      <c r="N321" s="55"/>
      <c r="O321" s="54"/>
      <c r="P321" s="54"/>
      <c r="Q321" s="54"/>
      <c r="R321" s="54"/>
    </row>
    <row r="322" spans="12:18" x14ac:dyDescent="0.55000000000000004">
      <c r="L322" s="54"/>
      <c r="M322" s="54"/>
      <c r="N322" s="55"/>
      <c r="O322" s="54"/>
      <c r="P322" s="54"/>
      <c r="Q322" s="54"/>
      <c r="R322" s="54"/>
    </row>
    <row r="323" spans="12:18" x14ac:dyDescent="0.55000000000000004">
      <c r="L323" s="54"/>
      <c r="M323" s="54"/>
      <c r="N323" s="55"/>
      <c r="O323" s="54"/>
      <c r="P323" s="54"/>
      <c r="Q323" s="54"/>
      <c r="R323" s="54"/>
    </row>
    <row r="324" spans="12:18" x14ac:dyDescent="0.55000000000000004">
      <c r="L324" s="54"/>
      <c r="M324" s="54"/>
      <c r="N324" s="55"/>
      <c r="O324" s="54"/>
      <c r="P324" s="54"/>
      <c r="Q324" s="54"/>
      <c r="R324" s="54"/>
    </row>
    <row r="325" spans="12:18" x14ac:dyDescent="0.55000000000000004">
      <c r="L325" s="54"/>
      <c r="M325" s="54"/>
      <c r="N325" s="55"/>
      <c r="O325" s="54"/>
      <c r="P325" s="54"/>
      <c r="Q325" s="54"/>
      <c r="R325" s="54"/>
    </row>
    <row r="326" spans="12:18" x14ac:dyDescent="0.55000000000000004">
      <c r="L326" s="54"/>
      <c r="M326" s="54"/>
      <c r="N326" s="55"/>
      <c r="O326" s="54"/>
      <c r="P326" s="54"/>
      <c r="Q326" s="54"/>
      <c r="R326" s="54"/>
    </row>
    <row r="327" spans="12:18" x14ac:dyDescent="0.55000000000000004">
      <c r="L327" s="54"/>
      <c r="M327" s="54"/>
      <c r="N327" s="55"/>
      <c r="O327" s="54"/>
      <c r="P327" s="54"/>
      <c r="Q327" s="54"/>
      <c r="R327" s="54"/>
    </row>
    <row r="328" spans="12:18" x14ac:dyDescent="0.55000000000000004">
      <c r="L328" s="54"/>
      <c r="M328" s="54"/>
      <c r="N328" s="55"/>
      <c r="O328" s="54"/>
      <c r="P328" s="54"/>
      <c r="Q328" s="54"/>
      <c r="R328" s="54"/>
    </row>
    <row r="329" spans="12:18" x14ac:dyDescent="0.55000000000000004">
      <c r="L329" s="54"/>
      <c r="M329" s="54"/>
      <c r="N329" s="55"/>
      <c r="O329" s="54"/>
      <c r="P329" s="54"/>
      <c r="Q329" s="54"/>
      <c r="R329" s="54"/>
    </row>
    <row r="330" spans="12:18" x14ac:dyDescent="0.55000000000000004">
      <c r="L330" s="54"/>
      <c r="M330" s="54"/>
      <c r="N330" s="55"/>
      <c r="O330" s="54"/>
      <c r="P330" s="54"/>
      <c r="Q330" s="54"/>
      <c r="R330" s="54"/>
    </row>
    <row r="331" spans="12:18" x14ac:dyDescent="0.55000000000000004">
      <c r="L331" s="54"/>
      <c r="M331" s="54"/>
      <c r="N331" s="55"/>
      <c r="O331" s="54"/>
      <c r="P331" s="54"/>
      <c r="Q331" s="54"/>
      <c r="R331" s="54"/>
    </row>
    <row r="332" spans="12:18" x14ac:dyDescent="0.55000000000000004">
      <c r="L332" s="54"/>
      <c r="M332" s="54"/>
      <c r="N332" s="55"/>
      <c r="O332" s="54"/>
      <c r="P332" s="54"/>
      <c r="Q332" s="54"/>
      <c r="R332" s="54"/>
    </row>
    <row r="333" spans="12:18" x14ac:dyDescent="0.55000000000000004">
      <c r="L333" s="54"/>
      <c r="M333" s="54"/>
      <c r="N333" s="55"/>
      <c r="O333" s="54"/>
      <c r="P333" s="54"/>
      <c r="Q333" s="54"/>
      <c r="R333" s="54"/>
    </row>
    <row r="334" spans="12:18" x14ac:dyDescent="0.55000000000000004">
      <c r="L334" s="54"/>
      <c r="M334" s="54"/>
      <c r="N334" s="55"/>
      <c r="O334" s="54"/>
      <c r="P334" s="54"/>
      <c r="Q334" s="54"/>
      <c r="R334" s="54"/>
    </row>
    <row r="335" spans="12:18" x14ac:dyDescent="0.55000000000000004">
      <c r="L335" s="54"/>
      <c r="M335" s="54"/>
      <c r="N335" s="55"/>
      <c r="O335" s="54"/>
      <c r="P335" s="54"/>
      <c r="Q335" s="54"/>
      <c r="R335" s="54"/>
    </row>
    <row r="336" spans="12:18" x14ac:dyDescent="0.55000000000000004">
      <c r="L336" s="54"/>
      <c r="M336" s="54"/>
      <c r="N336" s="55"/>
      <c r="O336" s="54"/>
      <c r="P336" s="54"/>
      <c r="Q336" s="54"/>
      <c r="R336" s="54"/>
    </row>
    <row r="337" spans="12:18" x14ac:dyDescent="0.55000000000000004">
      <c r="L337" s="54"/>
      <c r="M337" s="54"/>
      <c r="N337" s="55"/>
      <c r="O337" s="54"/>
      <c r="P337" s="54"/>
      <c r="Q337" s="54"/>
      <c r="R337" s="54"/>
    </row>
    <row r="338" spans="12:18" x14ac:dyDescent="0.55000000000000004">
      <c r="L338" s="54"/>
      <c r="M338" s="54"/>
      <c r="N338" s="55"/>
      <c r="O338" s="54"/>
      <c r="P338" s="54"/>
      <c r="Q338" s="54"/>
      <c r="R338" s="54"/>
    </row>
    <row r="339" spans="12:18" x14ac:dyDescent="0.55000000000000004">
      <c r="L339" s="54"/>
      <c r="M339" s="54"/>
      <c r="N339" s="55"/>
      <c r="O339" s="54"/>
      <c r="P339" s="54"/>
      <c r="Q339" s="54"/>
      <c r="R339" s="54"/>
    </row>
    <row r="340" spans="12:18" x14ac:dyDescent="0.55000000000000004">
      <c r="L340" s="54"/>
      <c r="M340" s="54"/>
      <c r="N340" s="55"/>
      <c r="O340" s="54"/>
      <c r="P340" s="54"/>
      <c r="Q340" s="54"/>
      <c r="R340" s="54"/>
    </row>
    <row r="341" spans="12:18" x14ac:dyDescent="0.55000000000000004">
      <c r="L341" s="54"/>
      <c r="M341" s="54"/>
      <c r="N341" s="55"/>
      <c r="O341" s="54"/>
      <c r="P341" s="54"/>
      <c r="Q341" s="54"/>
      <c r="R341" s="54"/>
    </row>
    <row r="342" spans="12:18" x14ac:dyDescent="0.55000000000000004">
      <c r="L342" s="54"/>
      <c r="M342" s="54"/>
      <c r="N342" s="55"/>
      <c r="O342" s="54"/>
      <c r="P342" s="54"/>
      <c r="Q342" s="54"/>
      <c r="R342" s="54"/>
    </row>
    <row r="343" spans="12:18" x14ac:dyDescent="0.55000000000000004">
      <c r="L343" s="54"/>
      <c r="M343" s="54"/>
      <c r="N343" s="55"/>
      <c r="O343" s="54"/>
      <c r="P343" s="54"/>
      <c r="Q343" s="54"/>
      <c r="R343" s="54"/>
    </row>
    <row r="344" spans="12:18" x14ac:dyDescent="0.55000000000000004">
      <c r="L344" s="54"/>
      <c r="M344" s="54"/>
      <c r="N344" s="55"/>
      <c r="O344" s="54"/>
      <c r="P344" s="54"/>
      <c r="Q344" s="54"/>
      <c r="R344" s="54"/>
    </row>
    <row r="345" spans="12:18" x14ac:dyDescent="0.55000000000000004">
      <c r="L345" s="54"/>
      <c r="M345" s="54"/>
      <c r="N345" s="55"/>
      <c r="O345" s="54"/>
      <c r="P345" s="54"/>
      <c r="Q345" s="54"/>
      <c r="R345" s="54"/>
    </row>
    <row r="346" spans="12:18" x14ac:dyDescent="0.55000000000000004">
      <c r="L346" s="54"/>
      <c r="M346" s="54"/>
      <c r="N346" s="55"/>
      <c r="O346" s="54"/>
      <c r="P346" s="54"/>
      <c r="Q346" s="54"/>
      <c r="R346" s="54"/>
    </row>
    <row r="347" spans="12:18" x14ac:dyDescent="0.55000000000000004">
      <c r="L347" s="54"/>
      <c r="M347" s="54"/>
      <c r="N347" s="55"/>
      <c r="O347" s="54"/>
      <c r="P347" s="54"/>
      <c r="Q347" s="54"/>
      <c r="R347" s="54"/>
    </row>
    <row r="348" spans="12:18" x14ac:dyDescent="0.55000000000000004">
      <c r="L348" s="54"/>
      <c r="M348" s="54"/>
      <c r="N348" s="55"/>
      <c r="O348" s="54"/>
      <c r="P348" s="54"/>
      <c r="Q348" s="54"/>
      <c r="R348" s="54"/>
    </row>
    <row r="349" spans="12:18" x14ac:dyDescent="0.55000000000000004">
      <c r="L349" s="54"/>
      <c r="M349" s="54"/>
      <c r="N349" s="55"/>
      <c r="O349" s="54"/>
      <c r="P349" s="54"/>
      <c r="Q349" s="54"/>
      <c r="R349" s="54"/>
    </row>
    <row r="350" spans="12:18" x14ac:dyDescent="0.55000000000000004">
      <c r="L350" s="54"/>
      <c r="M350" s="54"/>
      <c r="N350" s="55"/>
      <c r="O350" s="54"/>
      <c r="P350" s="54"/>
      <c r="Q350" s="54"/>
      <c r="R350" s="54"/>
    </row>
    <row r="351" spans="12:18" x14ac:dyDescent="0.55000000000000004">
      <c r="L351" s="54"/>
      <c r="M351" s="54"/>
      <c r="N351" s="55"/>
      <c r="O351" s="54"/>
      <c r="P351" s="54"/>
      <c r="Q351" s="54"/>
      <c r="R351" s="54"/>
    </row>
    <row r="352" spans="12:18" x14ac:dyDescent="0.55000000000000004">
      <c r="L352" s="54"/>
      <c r="M352" s="54"/>
      <c r="N352" s="55"/>
      <c r="O352" s="54"/>
      <c r="P352" s="54"/>
      <c r="Q352" s="54"/>
      <c r="R352" s="54"/>
    </row>
    <row r="353" spans="12:18" x14ac:dyDescent="0.55000000000000004">
      <c r="L353" s="54"/>
      <c r="M353" s="54"/>
      <c r="N353" s="55"/>
      <c r="O353" s="54"/>
      <c r="P353" s="54"/>
      <c r="Q353" s="54"/>
      <c r="R353" s="54"/>
    </row>
    <row r="354" spans="12:18" x14ac:dyDescent="0.55000000000000004">
      <c r="L354" s="54"/>
      <c r="M354" s="54"/>
      <c r="N354" s="55"/>
      <c r="O354" s="54"/>
      <c r="P354" s="54"/>
      <c r="Q354" s="54"/>
      <c r="R354" s="54"/>
    </row>
    <row r="355" spans="12:18" x14ac:dyDescent="0.55000000000000004">
      <c r="L355" s="54"/>
      <c r="M355" s="54"/>
      <c r="N355" s="55"/>
      <c r="O355" s="54"/>
      <c r="P355" s="54"/>
      <c r="Q355" s="54"/>
      <c r="R355" s="54"/>
    </row>
    <row r="356" spans="12:18" x14ac:dyDescent="0.55000000000000004">
      <c r="L356" s="54"/>
      <c r="M356" s="54"/>
      <c r="N356" s="55"/>
      <c r="O356" s="54"/>
      <c r="P356" s="54"/>
      <c r="Q356" s="54"/>
      <c r="R356" s="54"/>
    </row>
    <row r="357" spans="12:18" x14ac:dyDescent="0.55000000000000004">
      <c r="L357" s="54"/>
      <c r="M357" s="54"/>
      <c r="N357" s="55"/>
      <c r="O357" s="54"/>
      <c r="P357" s="54"/>
      <c r="Q357" s="54"/>
      <c r="R357" s="54"/>
    </row>
    <row r="358" spans="12:18" x14ac:dyDescent="0.55000000000000004">
      <c r="L358" s="54"/>
      <c r="M358" s="54"/>
      <c r="N358" s="55"/>
      <c r="O358" s="54"/>
      <c r="P358" s="54"/>
      <c r="Q358" s="54"/>
      <c r="R358" s="54"/>
    </row>
    <row r="359" spans="12:18" x14ac:dyDescent="0.55000000000000004">
      <c r="L359" s="54"/>
      <c r="M359" s="54"/>
      <c r="N359" s="55"/>
      <c r="O359" s="54"/>
      <c r="P359" s="54"/>
      <c r="Q359" s="54"/>
      <c r="R359" s="54"/>
    </row>
    <row r="360" spans="12:18" x14ac:dyDescent="0.55000000000000004">
      <c r="L360" s="54"/>
      <c r="M360" s="54"/>
      <c r="N360" s="55"/>
      <c r="O360" s="54"/>
      <c r="P360" s="54"/>
      <c r="Q360" s="54"/>
      <c r="R360" s="54"/>
    </row>
    <row r="361" spans="12:18" x14ac:dyDescent="0.55000000000000004">
      <c r="L361" s="54"/>
      <c r="M361" s="54"/>
      <c r="N361" s="55"/>
      <c r="O361" s="54"/>
      <c r="P361" s="54"/>
      <c r="Q361" s="54"/>
      <c r="R361" s="54"/>
    </row>
    <row r="362" spans="12:18" x14ac:dyDescent="0.55000000000000004">
      <c r="L362" s="54"/>
      <c r="M362" s="54"/>
      <c r="N362" s="55"/>
      <c r="O362" s="54"/>
      <c r="P362" s="54"/>
      <c r="Q362" s="54"/>
      <c r="R362" s="54"/>
    </row>
    <row r="363" spans="12:18" x14ac:dyDescent="0.55000000000000004">
      <c r="L363" s="54"/>
      <c r="M363" s="54"/>
      <c r="N363" s="55"/>
      <c r="O363" s="54"/>
      <c r="P363" s="54"/>
      <c r="Q363" s="54"/>
      <c r="R363" s="54"/>
    </row>
    <row r="364" spans="12:18" x14ac:dyDescent="0.55000000000000004">
      <c r="L364" s="54"/>
      <c r="M364" s="54"/>
      <c r="N364" s="55"/>
      <c r="O364" s="54"/>
      <c r="P364" s="54"/>
      <c r="Q364" s="54"/>
      <c r="R364" s="54"/>
    </row>
    <row r="365" spans="12:18" x14ac:dyDescent="0.55000000000000004">
      <c r="L365" s="54"/>
      <c r="M365" s="54"/>
      <c r="N365" s="55"/>
      <c r="O365" s="54"/>
      <c r="P365" s="54"/>
      <c r="Q365" s="54"/>
      <c r="R365" s="54"/>
    </row>
    <row r="366" spans="12:18" x14ac:dyDescent="0.55000000000000004">
      <c r="L366" s="54"/>
      <c r="M366" s="54"/>
      <c r="N366" s="55"/>
      <c r="O366" s="54"/>
      <c r="P366" s="54"/>
      <c r="Q366" s="54"/>
      <c r="R366" s="54"/>
    </row>
    <row r="367" spans="12:18" x14ac:dyDescent="0.55000000000000004">
      <c r="L367" s="54"/>
      <c r="M367" s="54"/>
      <c r="N367" s="55"/>
      <c r="O367" s="54"/>
      <c r="P367" s="54"/>
      <c r="Q367" s="54"/>
      <c r="R367" s="54"/>
    </row>
    <row r="368" spans="12:18" x14ac:dyDescent="0.55000000000000004">
      <c r="L368" s="54"/>
      <c r="M368" s="54"/>
      <c r="N368" s="55"/>
      <c r="O368" s="54"/>
      <c r="P368" s="54"/>
      <c r="Q368" s="54"/>
      <c r="R368" s="54"/>
    </row>
    <row r="369" spans="12:18" x14ac:dyDescent="0.55000000000000004">
      <c r="L369" s="54"/>
      <c r="M369" s="54"/>
      <c r="N369" s="55"/>
      <c r="O369" s="54"/>
      <c r="P369" s="54"/>
      <c r="Q369" s="54"/>
      <c r="R369" s="54"/>
    </row>
    <row r="370" spans="12:18" x14ac:dyDescent="0.55000000000000004">
      <c r="L370" s="54"/>
      <c r="M370" s="54"/>
      <c r="N370" s="55"/>
      <c r="O370" s="54"/>
      <c r="P370" s="54"/>
      <c r="Q370" s="54"/>
      <c r="R370" s="54"/>
    </row>
    <row r="371" spans="12:18" x14ac:dyDescent="0.55000000000000004">
      <c r="L371" s="54"/>
      <c r="M371" s="54"/>
      <c r="N371" s="55"/>
      <c r="O371" s="54"/>
      <c r="P371" s="54"/>
      <c r="Q371" s="54"/>
      <c r="R371" s="54"/>
    </row>
    <row r="372" spans="12:18" x14ac:dyDescent="0.55000000000000004">
      <c r="L372" s="54"/>
      <c r="M372" s="54"/>
      <c r="N372" s="55"/>
      <c r="O372" s="54"/>
      <c r="P372" s="54"/>
      <c r="Q372" s="54"/>
      <c r="R372" s="54"/>
    </row>
    <row r="373" spans="12:18" x14ac:dyDescent="0.55000000000000004">
      <c r="L373" s="54"/>
      <c r="M373" s="54"/>
      <c r="N373" s="55"/>
      <c r="O373" s="54"/>
      <c r="P373" s="54"/>
      <c r="Q373" s="54"/>
      <c r="R373" s="54"/>
    </row>
    <row r="374" spans="12:18" x14ac:dyDescent="0.55000000000000004">
      <c r="L374" s="54"/>
      <c r="M374" s="54"/>
      <c r="N374" s="55"/>
      <c r="O374" s="54"/>
      <c r="P374" s="54"/>
      <c r="Q374" s="54"/>
      <c r="R374" s="54"/>
    </row>
    <row r="375" spans="12:18" x14ac:dyDescent="0.55000000000000004">
      <c r="L375" s="54"/>
      <c r="M375" s="54"/>
      <c r="N375" s="55"/>
      <c r="O375" s="54"/>
      <c r="P375" s="54"/>
      <c r="Q375" s="54"/>
      <c r="R375" s="54"/>
    </row>
    <row r="376" spans="12:18" x14ac:dyDescent="0.55000000000000004">
      <c r="L376" s="54"/>
      <c r="M376" s="54"/>
      <c r="N376" s="55"/>
      <c r="O376" s="54"/>
      <c r="P376" s="54"/>
      <c r="Q376" s="54"/>
      <c r="R376" s="54"/>
    </row>
    <row r="377" spans="12:18" x14ac:dyDescent="0.55000000000000004">
      <c r="L377" s="54"/>
      <c r="M377" s="54"/>
      <c r="N377" s="55"/>
      <c r="O377" s="54"/>
      <c r="P377" s="54"/>
      <c r="Q377" s="54"/>
      <c r="R377" s="54"/>
    </row>
    <row r="378" spans="12:18" x14ac:dyDescent="0.55000000000000004">
      <c r="L378" s="54"/>
      <c r="M378" s="54"/>
      <c r="N378" s="55"/>
      <c r="O378" s="54"/>
      <c r="P378" s="54"/>
      <c r="Q378" s="54"/>
      <c r="R378" s="54"/>
    </row>
    <row r="379" spans="12:18" x14ac:dyDescent="0.55000000000000004">
      <c r="L379" s="54"/>
      <c r="M379" s="54"/>
      <c r="N379" s="55"/>
      <c r="O379" s="54"/>
      <c r="P379" s="54"/>
      <c r="Q379" s="54"/>
      <c r="R379" s="54"/>
    </row>
    <row r="380" spans="12:18" x14ac:dyDescent="0.55000000000000004">
      <c r="L380" s="54"/>
      <c r="M380" s="54"/>
      <c r="N380" s="55"/>
      <c r="O380" s="54"/>
      <c r="P380" s="54"/>
      <c r="Q380" s="54"/>
      <c r="R380" s="54"/>
    </row>
    <row r="381" spans="12:18" x14ac:dyDescent="0.55000000000000004">
      <c r="L381" s="54"/>
      <c r="M381" s="54"/>
      <c r="N381" s="55"/>
      <c r="O381" s="54"/>
      <c r="P381" s="54"/>
      <c r="Q381" s="54"/>
      <c r="R381" s="54"/>
    </row>
    <row r="382" spans="12:18" x14ac:dyDescent="0.55000000000000004">
      <c r="L382" s="54"/>
      <c r="M382" s="54"/>
      <c r="N382" s="55"/>
      <c r="O382" s="54"/>
      <c r="P382" s="54"/>
      <c r="Q382" s="54"/>
      <c r="R382" s="54"/>
    </row>
    <row r="383" spans="12:18" x14ac:dyDescent="0.55000000000000004">
      <c r="L383" s="54"/>
      <c r="M383" s="54"/>
      <c r="N383" s="55"/>
      <c r="O383" s="54"/>
      <c r="P383" s="54"/>
      <c r="Q383" s="54"/>
      <c r="R383" s="54"/>
    </row>
    <row r="384" spans="12:18" x14ac:dyDescent="0.55000000000000004">
      <c r="L384" s="54"/>
      <c r="M384" s="54"/>
      <c r="N384" s="55"/>
      <c r="O384" s="54"/>
      <c r="P384" s="54"/>
      <c r="Q384" s="54"/>
      <c r="R384" s="54"/>
    </row>
    <row r="385" spans="12:18" x14ac:dyDescent="0.55000000000000004">
      <c r="L385" s="54"/>
      <c r="M385" s="54"/>
      <c r="N385" s="55"/>
      <c r="O385" s="54"/>
      <c r="P385" s="54"/>
      <c r="Q385" s="54"/>
      <c r="R385" s="54"/>
    </row>
    <row r="386" spans="12:18" x14ac:dyDescent="0.55000000000000004">
      <c r="L386" s="54"/>
      <c r="M386" s="54"/>
      <c r="N386" s="55"/>
      <c r="O386" s="54"/>
      <c r="P386" s="54"/>
      <c r="Q386" s="54"/>
      <c r="R386" s="54"/>
    </row>
    <row r="387" spans="12:18" x14ac:dyDescent="0.55000000000000004">
      <c r="L387" s="54"/>
      <c r="M387" s="54"/>
      <c r="N387" s="55"/>
      <c r="O387" s="54"/>
      <c r="P387" s="54"/>
      <c r="Q387" s="54"/>
      <c r="R387" s="54"/>
    </row>
    <row r="388" spans="12:18" x14ac:dyDescent="0.55000000000000004">
      <c r="L388" s="54"/>
      <c r="M388" s="54"/>
      <c r="N388" s="55"/>
      <c r="O388" s="54"/>
      <c r="P388" s="54"/>
      <c r="Q388" s="54"/>
      <c r="R388" s="54"/>
    </row>
    <row r="389" spans="12:18" x14ac:dyDescent="0.55000000000000004">
      <c r="L389" s="54"/>
      <c r="M389" s="54"/>
      <c r="N389" s="55"/>
      <c r="O389" s="54"/>
      <c r="P389" s="54"/>
      <c r="Q389" s="54"/>
      <c r="R389" s="54"/>
    </row>
    <row r="390" spans="12:18" x14ac:dyDescent="0.55000000000000004">
      <c r="L390" s="54"/>
      <c r="M390" s="54"/>
      <c r="N390" s="55"/>
      <c r="O390" s="54"/>
      <c r="P390" s="54"/>
      <c r="Q390" s="54"/>
      <c r="R390" s="54"/>
    </row>
    <row r="391" spans="12:18" x14ac:dyDescent="0.55000000000000004">
      <c r="L391" s="54"/>
      <c r="M391" s="54"/>
      <c r="N391" s="55"/>
      <c r="O391" s="54"/>
      <c r="P391" s="54"/>
      <c r="Q391" s="54"/>
      <c r="R391" s="54"/>
    </row>
    <row r="392" spans="12:18" x14ac:dyDescent="0.55000000000000004">
      <c r="L392" s="54"/>
      <c r="M392" s="54"/>
      <c r="N392" s="55"/>
      <c r="O392" s="54"/>
      <c r="P392" s="54"/>
      <c r="Q392" s="54"/>
      <c r="R392" s="54"/>
    </row>
    <row r="393" spans="12:18" x14ac:dyDescent="0.55000000000000004">
      <c r="L393" s="54"/>
      <c r="M393" s="54"/>
      <c r="N393" s="55"/>
      <c r="O393" s="54"/>
      <c r="P393" s="54"/>
      <c r="Q393" s="54"/>
      <c r="R393" s="54"/>
    </row>
    <row r="394" spans="12:18" x14ac:dyDescent="0.55000000000000004">
      <c r="L394" s="54"/>
      <c r="M394" s="54"/>
      <c r="N394" s="55"/>
      <c r="O394" s="54"/>
      <c r="P394" s="54"/>
      <c r="Q394" s="54"/>
      <c r="R394" s="54"/>
    </row>
    <row r="395" spans="12:18" x14ac:dyDescent="0.55000000000000004">
      <c r="L395" s="54"/>
      <c r="M395" s="54"/>
      <c r="N395" s="55"/>
      <c r="O395" s="54"/>
      <c r="P395" s="54"/>
      <c r="Q395" s="54"/>
      <c r="R395" s="54"/>
    </row>
    <row r="396" spans="12:18" x14ac:dyDescent="0.55000000000000004">
      <c r="L396" s="54"/>
      <c r="M396" s="54"/>
      <c r="N396" s="55"/>
      <c r="O396" s="54"/>
      <c r="P396" s="54"/>
      <c r="Q396" s="54"/>
      <c r="R396" s="54"/>
    </row>
    <row r="397" spans="12:18" x14ac:dyDescent="0.55000000000000004">
      <c r="L397" s="54"/>
      <c r="M397" s="54"/>
      <c r="N397" s="55"/>
      <c r="O397" s="54"/>
      <c r="P397" s="54"/>
      <c r="Q397" s="54"/>
      <c r="R397" s="54"/>
    </row>
    <row r="398" spans="12:18" x14ac:dyDescent="0.55000000000000004">
      <c r="L398" s="54"/>
      <c r="M398" s="54"/>
      <c r="N398" s="55"/>
      <c r="O398" s="54"/>
      <c r="P398" s="54"/>
      <c r="Q398" s="54"/>
      <c r="R398" s="54"/>
    </row>
    <row r="399" spans="12:18" x14ac:dyDescent="0.55000000000000004">
      <c r="L399" s="54"/>
      <c r="M399" s="54"/>
      <c r="N399" s="55"/>
      <c r="O399" s="54"/>
      <c r="P399" s="54"/>
      <c r="Q399" s="54"/>
      <c r="R399" s="54"/>
    </row>
    <row r="400" spans="12:18" x14ac:dyDescent="0.55000000000000004">
      <c r="L400" s="54"/>
      <c r="M400" s="54"/>
      <c r="N400" s="55"/>
      <c r="O400" s="54"/>
      <c r="P400" s="54"/>
      <c r="Q400" s="54"/>
      <c r="R400" s="54"/>
    </row>
    <row r="401" spans="12:18" x14ac:dyDescent="0.55000000000000004">
      <c r="L401" s="54"/>
      <c r="M401" s="54"/>
      <c r="N401" s="55"/>
      <c r="O401" s="54"/>
      <c r="P401" s="54"/>
      <c r="Q401" s="54"/>
      <c r="R401" s="54"/>
    </row>
    <row r="402" spans="12:18" x14ac:dyDescent="0.55000000000000004">
      <c r="L402" s="54"/>
      <c r="M402" s="54"/>
      <c r="N402" s="55"/>
      <c r="O402" s="54"/>
      <c r="P402" s="54"/>
      <c r="Q402" s="54"/>
      <c r="R402" s="54"/>
    </row>
    <row r="403" spans="12:18" x14ac:dyDescent="0.55000000000000004">
      <c r="L403" s="54"/>
      <c r="M403" s="54"/>
      <c r="N403" s="55"/>
      <c r="O403" s="54"/>
      <c r="P403" s="54"/>
      <c r="Q403" s="54"/>
      <c r="R403" s="54"/>
    </row>
    <row r="404" spans="12:18" x14ac:dyDescent="0.55000000000000004">
      <c r="L404" s="54"/>
      <c r="M404" s="54"/>
      <c r="N404" s="55"/>
      <c r="O404" s="54"/>
      <c r="P404" s="54"/>
      <c r="Q404" s="54"/>
      <c r="R404" s="54"/>
    </row>
    <row r="405" spans="12:18" x14ac:dyDescent="0.55000000000000004">
      <c r="L405" s="54"/>
      <c r="M405" s="54"/>
      <c r="N405" s="55"/>
      <c r="O405" s="54"/>
      <c r="P405" s="54"/>
      <c r="Q405" s="54"/>
      <c r="R405" s="54"/>
    </row>
    <row r="406" spans="12:18" x14ac:dyDescent="0.55000000000000004">
      <c r="L406" s="54"/>
      <c r="M406" s="54"/>
      <c r="N406" s="55"/>
      <c r="O406" s="54"/>
      <c r="P406" s="54"/>
      <c r="Q406" s="54"/>
      <c r="R406" s="54"/>
    </row>
    <row r="407" spans="12:18" x14ac:dyDescent="0.55000000000000004">
      <c r="L407" s="54"/>
      <c r="M407" s="54"/>
      <c r="N407" s="55"/>
      <c r="O407" s="54"/>
      <c r="P407" s="54"/>
      <c r="Q407" s="54"/>
      <c r="R407" s="54"/>
    </row>
    <row r="408" spans="12:18" x14ac:dyDescent="0.55000000000000004">
      <c r="L408" s="54"/>
      <c r="M408" s="54"/>
      <c r="N408" s="55"/>
      <c r="O408" s="54"/>
      <c r="P408" s="54"/>
      <c r="Q408" s="54"/>
      <c r="R408" s="54"/>
    </row>
    <row r="409" spans="12:18" x14ac:dyDescent="0.55000000000000004">
      <c r="L409" s="54"/>
      <c r="M409" s="54"/>
      <c r="N409" s="55"/>
      <c r="O409" s="54"/>
      <c r="P409" s="54"/>
      <c r="Q409" s="54"/>
      <c r="R409" s="54"/>
    </row>
    <row r="410" spans="12:18" x14ac:dyDescent="0.55000000000000004">
      <c r="L410" s="54"/>
      <c r="M410" s="54"/>
      <c r="N410" s="55"/>
      <c r="O410" s="54"/>
      <c r="P410" s="54"/>
      <c r="Q410" s="54"/>
      <c r="R410" s="54"/>
    </row>
    <row r="411" spans="12:18" x14ac:dyDescent="0.55000000000000004">
      <c r="L411" s="54"/>
      <c r="M411" s="54"/>
      <c r="N411" s="55"/>
      <c r="O411" s="54"/>
      <c r="P411" s="54"/>
      <c r="Q411" s="54"/>
      <c r="R411" s="54"/>
    </row>
    <row r="412" spans="12:18" x14ac:dyDescent="0.55000000000000004">
      <c r="L412" s="54"/>
      <c r="M412" s="54"/>
      <c r="N412" s="55"/>
      <c r="O412" s="54"/>
      <c r="P412" s="54"/>
      <c r="Q412" s="54"/>
      <c r="R412" s="54"/>
    </row>
    <row r="413" spans="12:18" x14ac:dyDescent="0.55000000000000004">
      <c r="L413" s="54"/>
      <c r="M413" s="54"/>
      <c r="N413" s="55"/>
      <c r="O413" s="54"/>
      <c r="P413" s="54"/>
      <c r="Q413" s="54"/>
      <c r="R413" s="54"/>
    </row>
    <row r="414" spans="12:18" x14ac:dyDescent="0.55000000000000004">
      <c r="L414" s="54"/>
      <c r="M414" s="54"/>
      <c r="N414" s="55"/>
      <c r="O414" s="54"/>
      <c r="P414" s="54"/>
      <c r="Q414" s="54"/>
      <c r="R414" s="54"/>
    </row>
    <row r="415" spans="12:18" x14ac:dyDescent="0.55000000000000004">
      <c r="L415" s="54"/>
      <c r="M415" s="54"/>
      <c r="N415" s="55"/>
      <c r="O415" s="54"/>
      <c r="P415" s="54"/>
      <c r="Q415" s="54"/>
      <c r="R415" s="54"/>
    </row>
    <row r="416" spans="12:18" x14ac:dyDescent="0.55000000000000004">
      <c r="L416" s="54"/>
      <c r="M416" s="54"/>
      <c r="N416" s="55"/>
      <c r="O416" s="54"/>
      <c r="P416" s="54"/>
      <c r="Q416" s="54"/>
      <c r="R416" s="54"/>
    </row>
    <row r="417" spans="12:18" x14ac:dyDescent="0.55000000000000004">
      <c r="L417" s="54"/>
      <c r="M417" s="54"/>
      <c r="N417" s="55"/>
      <c r="O417" s="54"/>
      <c r="P417" s="54"/>
      <c r="Q417" s="54"/>
      <c r="R417" s="54"/>
    </row>
    <row r="418" spans="12:18" x14ac:dyDescent="0.55000000000000004">
      <c r="L418" s="54"/>
      <c r="M418" s="54"/>
      <c r="N418" s="55"/>
      <c r="O418" s="54"/>
      <c r="P418" s="54"/>
      <c r="Q418" s="54"/>
      <c r="R418" s="54"/>
    </row>
    <row r="419" spans="12:18" x14ac:dyDescent="0.55000000000000004">
      <c r="L419" s="54"/>
      <c r="M419" s="54"/>
      <c r="N419" s="55"/>
      <c r="O419" s="54"/>
      <c r="P419" s="54"/>
      <c r="Q419" s="54"/>
      <c r="R419" s="54"/>
    </row>
    <row r="420" spans="12:18" x14ac:dyDescent="0.55000000000000004">
      <c r="L420" s="54"/>
      <c r="M420" s="54"/>
      <c r="N420" s="55"/>
      <c r="O420" s="54"/>
      <c r="P420" s="54"/>
      <c r="Q420" s="54"/>
      <c r="R420" s="54"/>
    </row>
    <row r="421" spans="12:18" x14ac:dyDescent="0.55000000000000004">
      <c r="L421" s="54"/>
      <c r="M421" s="54"/>
      <c r="N421" s="55"/>
      <c r="O421" s="54"/>
      <c r="P421" s="54"/>
      <c r="Q421" s="54"/>
      <c r="R421" s="54"/>
    </row>
    <row r="422" spans="12:18" x14ac:dyDescent="0.55000000000000004">
      <c r="L422" s="54"/>
      <c r="M422" s="54"/>
      <c r="N422" s="55"/>
      <c r="O422" s="54"/>
      <c r="P422" s="54"/>
      <c r="Q422" s="54"/>
      <c r="R422" s="54"/>
    </row>
    <row r="423" spans="12:18" x14ac:dyDescent="0.55000000000000004">
      <c r="L423" s="54"/>
      <c r="M423" s="54"/>
      <c r="N423" s="55"/>
      <c r="O423" s="54"/>
      <c r="P423" s="54"/>
      <c r="Q423" s="54"/>
      <c r="R423" s="54"/>
    </row>
    <row r="424" spans="12:18" x14ac:dyDescent="0.55000000000000004">
      <c r="L424" s="54"/>
      <c r="M424" s="54"/>
      <c r="N424" s="55"/>
      <c r="O424" s="54"/>
      <c r="P424" s="54"/>
      <c r="Q424" s="54"/>
      <c r="R424" s="54"/>
    </row>
    <row r="425" spans="12:18" x14ac:dyDescent="0.55000000000000004">
      <c r="L425" s="54"/>
      <c r="M425" s="54"/>
      <c r="N425" s="55"/>
      <c r="O425" s="54"/>
      <c r="P425" s="54"/>
      <c r="Q425" s="54"/>
      <c r="R425" s="54"/>
    </row>
    <row r="426" spans="12:18" x14ac:dyDescent="0.55000000000000004">
      <c r="L426" s="54"/>
      <c r="M426" s="54"/>
      <c r="N426" s="55"/>
      <c r="O426" s="54"/>
      <c r="P426" s="54"/>
      <c r="Q426" s="54"/>
      <c r="R426" s="54"/>
    </row>
    <row r="427" spans="12:18" x14ac:dyDescent="0.55000000000000004">
      <c r="L427" s="54"/>
      <c r="M427" s="54"/>
      <c r="N427" s="55"/>
      <c r="O427" s="54"/>
      <c r="P427" s="54"/>
      <c r="Q427" s="54"/>
      <c r="R427" s="54"/>
    </row>
    <row r="428" spans="12:18" x14ac:dyDescent="0.55000000000000004">
      <c r="L428" s="54"/>
      <c r="M428" s="54"/>
      <c r="N428" s="55"/>
      <c r="O428" s="54"/>
      <c r="P428" s="54"/>
      <c r="Q428" s="54"/>
      <c r="R428" s="54"/>
    </row>
    <row r="429" spans="12:18" x14ac:dyDescent="0.55000000000000004">
      <c r="L429" s="54"/>
      <c r="M429" s="54"/>
      <c r="N429" s="55"/>
      <c r="O429" s="54"/>
      <c r="P429" s="54"/>
      <c r="Q429" s="54"/>
      <c r="R429" s="54"/>
    </row>
    <row r="430" spans="12:18" x14ac:dyDescent="0.55000000000000004">
      <c r="L430" s="54"/>
      <c r="M430" s="54"/>
      <c r="N430" s="55"/>
      <c r="O430" s="54"/>
      <c r="P430" s="54"/>
      <c r="Q430" s="54"/>
      <c r="R430" s="54"/>
    </row>
    <row r="431" spans="12:18" x14ac:dyDescent="0.55000000000000004">
      <c r="L431" s="54"/>
      <c r="M431" s="54"/>
      <c r="N431" s="55"/>
      <c r="O431" s="54"/>
      <c r="P431" s="54"/>
      <c r="Q431" s="54"/>
      <c r="R431" s="54"/>
    </row>
    <row r="432" spans="12:18" x14ac:dyDescent="0.55000000000000004">
      <c r="L432" s="54"/>
      <c r="M432" s="54"/>
      <c r="N432" s="55"/>
      <c r="O432" s="54"/>
      <c r="P432" s="54"/>
      <c r="Q432" s="54"/>
      <c r="R432" s="54"/>
    </row>
    <row r="433" spans="12:18" x14ac:dyDescent="0.55000000000000004">
      <c r="L433" s="54"/>
      <c r="M433" s="54"/>
      <c r="N433" s="55"/>
      <c r="O433" s="54"/>
      <c r="P433" s="54"/>
      <c r="Q433" s="54"/>
      <c r="R433" s="54"/>
    </row>
    <row r="434" spans="12:18" x14ac:dyDescent="0.55000000000000004">
      <c r="L434" s="54"/>
      <c r="M434" s="54"/>
      <c r="N434" s="55"/>
      <c r="O434" s="54"/>
      <c r="P434" s="54"/>
      <c r="Q434" s="54"/>
      <c r="R434" s="54"/>
    </row>
    <row r="435" spans="12:18" x14ac:dyDescent="0.55000000000000004">
      <c r="L435" s="54"/>
      <c r="M435" s="54"/>
      <c r="N435" s="55"/>
      <c r="O435" s="54"/>
      <c r="P435" s="54"/>
      <c r="Q435" s="54"/>
      <c r="R435" s="54"/>
    </row>
    <row r="436" spans="12:18" x14ac:dyDescent="0.55000000000000004">
      <c r="L436" s="54"/>
      <c r="M436" s="54"/>
      <c r="N436" s="55"/>
      <c r="O436" s="54"/>
      <c r="P436" s="54"/>
      <c r="Q436" s="54"/>
      <c r="R436" s="54"/>
    </row>
    <row r="437" spans="12:18" x14ac:dyDescent="0.55000000000000004">
      <c r="L437" s="54"/>
      <c r="M437" s="54"/>
      <c r="N437" s="55"/>
      <c r="O437" s="54"/>
      <c r="P437" s="54"/>
      <c r="Q437" s="54"/>
      <c r="R437" s="54"/>
    </row>
    <row r="438" spans="12:18" x14ac:dyDescent="0.55000000000000004">
      <c r="L438" s="54"/>
      <c r="M438" s="54"/>
      <c r="N438" s="55"/>
      <c r="O438" s="54"/>
      <c r="P438" s="54"/>
      <c r="Q438" s="54"/>
      <c r="R438" s="54"/>
    </row>
    <row r="439" spans="12:18" x14ac:dyDescent="0.55000000000000004">
      <c r="L439" s="54"/>
      <c r="M439" s="54"/>
      <c r="N439" s="55"/>
      <c r="O439" s="54"/>
      <c r="P439" s="54"/>
      <c r="Q439" s="54"/>
      <c r="R439" s="54"/>
    </row>
    <row r="440" spans="12:18" x14ac:dyDescent="0.55000000000000004">
      <c r="L440" s="54"/>
      <c r="M440" s="54"/>
      <c r="N440" s="55"/>
      <c r="O440" s="54"/>
      <c r="P440" s="54"/>
      <c r="Q440" s="54"/>
      <c r="R440" s="54"/>
    </row>
    <row r="441" spans="12:18" x14ac:dyDescent="0.55000000000000004">
      <c r="L441" s="54"/>
      <c r="M441" s="54"/>
      <c r="N441" s="55"/>
      <c r="O441" s="54"/>
      <c r="P441" s="54"/>
      <c r="Q441" s="54"/>
      <c r="R441" s="54"/>
    </row>
    <row r="442" spans="12:18" x14ac:dyDescent="0.55000000000000004">
      <c r="L442" s="54"/>
      <c r="M442" s="54"/>
      <c r="N442" s="55"/>
      <c r="O442" s="54"/>
      <c r="P442" s="54"/>
      <c r="Q442" s="54"/>
      <c r="R442" s="54"/>
    </row>
    <row r="443" spans="12:18" x14ac:dyDescent="0.55000000000000004">
      <c r="L443" s="54"/>
      <c r="M443" s="54"/>
      <c r="N443" s="55"/>
      <c r="O443" s="54"/>
      <c r="P443" s="54"/>
      <c r="Q443" s="54"/>
      <c r="R443" s="54"/>
    </row>
    <row r="444" spans="12:18" x14ac:dyDescent="0.55000000000000004">
      <c r="L444" s="54"/>
      <c r="M444" s="54"/>
      <c r="N444" s="55"/>
      <c r="O444" s="54"/>
      <c r="P444" s="54"/>
      <c r="Q444" s="54"/>
      <c r="R444" s="54"/>
    </row>
    <row r="445" spans="12:18" x14ac:dyDescent="0.55000000000000004">
      <c r="L445" s="54"/>
      <c r="M445" s="54"/>
      <c r="N445" s="55"/>
      <c r="O445" s="54"/>
      <c r="P445" s="54"/>
      <c r="Q445" s="54"/>
      <c r="R445" s="54"/>
    </row>
    <row r="446" spans="12:18" x14ac:dyDescent="0.55000000000000004">
      <c r="L446" s="54"/>
      <c r="M446" s="54"/>
      <c r="N446" s="55"/>
      <c r="O446" s="54"/>
      <c r="P446" s="54"/>
      <c r="Q446" s="54"/>
      <c r="R446" s="54"/>
    </row>
    <row r="447" spans="12:18" x14ac:dyDescent="0.55000000000000004">
      <c r="L447" s="54"/>
      <c r="M447" s="54"/>
      <c r="N447" s="55"/>
      <c r="O447" s="54"/>
      <c r="P447" s="54"/>
      <c r="Q447" s="54"/>
      <c r="R447" s="54"/>
    </row>
    <row r="448" spans="12:18" x14ac:dyDescent="0.55000000000000004">
      <c r="L448" s="54"/>
      <c r="M448" s="54"/>
      <c r="N448" s="55"/>
      <c r="O448" s="54"/>
      <c r="P448" s="54"/>
      <c r="Q448" s="54"/>
      <c r="R448" s="54"/>
    </row>
    <row r="449" spans="12:18" x14ac:dyDescent="0.55000000000000004">
      <c r="L449" s="54"/>
      <c r="M449" s="54"/>
      <c r="N449" s="55"/>
      <c r="O449" s="54"/>
      <c r="P449" s="54"/>
      <c r="Q449" s="54"/>
      <c r="R449" s="54"/>
    </row>
    <row r="450" spans="12:18" x14ac:dyDescent="0.55000000000000004">
      <c r="L450" s="54"/>
      <c r="M450" s="54"/>
      <c r="N450" s="55"/>
      <c r="O450" s="54"/>
      <c r="P450" s="54"/>
      <c r="Q450" s="54"/>
      <c r="R450" s="54"/>
    </row>
    <row r="451" spans="12:18" x14ac:dyDescent="0.55000000000000004">
      <c r="L451" s="54"/>
      <c r="M451" s="54"/>
      <c r="N451" s="55"/>
      <c r="O451" s="54"/>
      <c r="P451" s="54"/>
      <c r="Q451" s="54"/>
      <c r="R451" s="54"/>
    </row>
    <row r="452" spans="12:18" x14ac:dyDescent="0.55000000000000004">
      <c r="L452" s="54"/>
      <c r="M452" s="54"/>
      <c r="N452" s="55"/>
      <c r="O452" s="54"/>
      <c r="P452" s="54"/>
      <c r="Q452" s="54"/>
      <c r="R452" s="54"/>
    </row>
    <row r="453" spans="12:18" x14ac:dyDescent="0.55000000000000004">
      <c r="L453" s="54"/>
      <c r="M453" s="54"/>
      <c r="N453" s="55"/>
      <c r="O453" s="54"/>
      <c r="P453" s="54"/>
      <c r="Q453" s="54"/>
      <c r="R453" s="54"/>
    </row>
    <row r="454" spans="12:18" x14ac:dyDescent="0.55000000000000004">
      <c r="L454" s="54"/>
      <c r="M454" s="54"/>
      <c r="N454" s="55"/>
      <c r="O454" s="54"/>
      <c r="P454" s="54"/>
      <c r="Q454" s="54"/>
      <c r="R454" s="54"/>
    </row>
    <row r="455" spans="12:18" x14ac:dyDescent="0.55000000000000004">
      <c r="L455" s="54"/>
      <c r="M455" s="54"/>
      <c r="N455" s="55"/>
      <c r="O455" s="54"/>
      <c r="P455" s="54"/>
      <c r="Q455" s="54"/>
      <c r="R455" s="54"/>
    </row>
    <row r="456" spans="12:18" x14ac:dyDescent="0.55000000000000004">
      <c r="L456" s="54"/>
      <c r="M456" s="54"/>
      <c r="N456" s="55"/>
      <c r="O456" s="54"/>
      <c r="P456" s="54"/>
      <c r="Q456" s="54"/>
      <c r="R456" s="54"/>
    </row>
    <row r="457" spans="12:18" x14ac:dyDescent="0.55000000000000004">
      <c r="L457" s="54"/>
      <c r="M457" s="54"/>
      <c r="N457" s="55"/>
      <c r="O457" s="54"/>
      <c r="P457" s="54"/>
      <c r="Q457" s="54"/>
      <c r="R457" s="54"/>
    </row>
    <row r="458" spans="12:18" x14ac:dyDescent="0.55000000000000004">
      <c r="L458" s="54"/>
      <c r="M458" s="54"/>
      <c r="N458" s="55"/>
      <c r="O458" s="54"/>
      <c r="P458" s="54"/>
      <c r="Q458" s="54"/>
      <c r="R458" s="54"/>
    </row>
    <row r="459" spans="12:18" x14ac:dyDescent="0.55000000000000004">
      <c r="L459" s="54"/>
      <c r="M459" s="54"/>
      <c r="N459" s="55"/>
      <c r="O459" s="54"/>
      <c r="P459" s="54"/>
      <c r="Q459" s="54"/>
      <c r="R459" s="54"/>
    </row>
    <row r="460" spans="12:18" x14ac:dyDescent="0.55000000000000004">
      <c r="L460" s="54"/>
      <c r="M460" s="54"/>
      <c r="N460" s="55"/>
      <c r="O460" s="54"/>
      <c r="P460" s="54"/>
      <c r="Q460" s="54"/>
      <c r="R460" s="54"/>
    </row>
    <row r="461" spans="12:18" x14ac:dyDescent="0.55000000000000004">
      <c r="L461" s="54"/>
      <c r="M461" s="54"/>
      <c r="N461" s="55"/>
      <c r="O461" s="54"/>
      <c r="P461" s="54"/>
      <c r="Q461" s="54"/>
      <c r="R461" s="54"/>
    </row>
    <row r="462" spans="12:18" x14ac:dyDescent="0.55000000000000004">
      <c r="L462" s="54"/>
      <c r="M462" s="54"/>
      <c r="N462" s="55"/>
      <c r="O462" s="54"/>
      <c r="P462" s="54"/>
      <c r="Q462" s="54"/>
      <c r="R462" s="54"/>
    </row>
    <row r="463" spans="12:18" x14ac:dyDescent="0.55000000000000004">
      <c r="L463" s="54"/>
      <c r="M463" s="54"/>
      <c r="N463" s="55"/>
      <c r="O463" s="54"/>
      <c r="P463" s="54"/>
      <c r="Q463" s="54"/>
      <c r="R463" s="54"/>
    </row>
    <row r="464" spans="12:18" x14ac:dyDescent="0.55000000000000004">
      <c r="L464" s="54"/>
      <c r="M464" s="54"/>
      <c r="N464" s="55"/>
      <c r="O464" s="54"/>
      <c r="P464" s="54"/>
      <c r="Q464" s="54"/>
      <c r="R464" s="54"/>
    </row>
    <row r="465" spans="12:18" x14ac:dyDescent="0.55000000000000004">
      <c r="L465" s="54"/>
      <c r="M465" s="54"/>
      <c r="N465" s="55"/>
      <c r="O465" s="54"/>
      <c r="P465" s="54"/>
      <c r="Q465" s="54"/>
      <c r="R465" s="54"/>
    </row>
    <row r="466" spans="12:18" x14ac:dyDescent="0.55000000000000004">
      <c r="L466" s="54"/>
      <c r="M466" s="54"/>
      <c r="N466" s="55"/>
      <c r="O466" s="54"/>
      <c r="P466" s="54"/>
      <c r="Q466" s="54"/>
      <c r="R466" s="54"/>
    </row>
    <row r="467" spans="12:18" x14ac:dyDescent="0.55000000000000004">
      <c r="L467" s="54"/>
      <c r="M467" s="54"/>
      <c r="N467" s="55"/>
      <c r="O467" s="54"/>
      <c r="P467" s="54"/>
      <c r="Q467" s="54"/>
      <c r="R467" s="54"/>
    </row>
    <row r="468" spans="12:18" x14ac:dyDescent="0.55000000000000004">
      <c r="L468" s="54"/>
      <c r="M468" s="54"/>
      <c r="N468" s="55"/>
      <c r="O468" s="54"/>
      <c r="P468" s="54"/>
      <c r="Q468" s="54"/>
      <c r="R468" s="54"/>
    </row>
    <row r="469" spans="12:18" x14ac:dyDescent="0.55000000000000004">
      <c r="L469" s="54"/>
      <c r="M469" s="54"/>
      <c r="N469" s="55"/>
      <c r="O469" s="54"/>
      <c r="P469" s="54"/>
      <c r="Q469" s="54"/>
      <c r="R469" s="54"/>
    </row>
    <row r="470" spans="12:18" x14ac:dyDescent="0.55000000000000004">
      <c r="L470" s="54"/>
      <c r="M470" s="54"/>
      <c r="N470" s="55"/>
      <c r="O470" s="54"/>
      <c r="P470" s="54"/>
      <c r="Q470" s="54"/>
      <c r="R470" s="54"/>
    </row>
    <row r="471" spans="12:18" x14ac:dyDescent="0.55000000000000004">
      <c r="L471" s="54"/>
      <c r="M471" s="54"/>
      <c r="N471" s="55"/>
      <c r="O471" s="54"/>
      <c r="P471" s="54"/>
      <c r="Q471" s="54"/>
      <c r="R471" s="54"/>
    </row>
    <row r="472" spans="12:18" x14ac:dyDescent="0.55000000000000004">
      <c r="L472" s="54"/>
      <c r="M472" s="54"/>
      <c r="N472" s="55"/>
      <c r="O472" s="54"/>
      <c r="P472" s="54"/>
      <c r="Q472" s="54"/>
      <c r="R472" s="54"/>
    </row>
    <row r="473" spans="12:18" x14ac:dyDescent="0.55000000000000004">
      <c r="L473" s="54"/>
      <c r="M473" s="54"/>
      <c r="N473" s="55"/>
      <c r="O473" s="54"/>
      <c r="P473" s="54"/>
      <c r="Q473" s="54"/>
      <c r="R473" s="54"/>
    </row>
    <row r="474" spans="12:18" x14ac:dyDescent="0.55000000000000004">
      <c r="L474" s="54"/>
      <c r="M474" s="54"/>
      <c r="N474" s="55"/>
      <c r="O474" s="54"/>
      <c r="P474" s="54"/>
      <c r="Q474" s="54"/>
      <c r="R474" s="54"/>
    </row>
    <row r="475" spans="12:18" x14ac:dyDescent="0.55000000000000004">
      <c r="L475" s="54"/>
      <c r="M475" s="54"/>
      <c r="N475" s="55"/>
      <c r="O475" s="54"/>
      <c r="P475" s="54"/>
      <c r="Q475" s="54"/>
      <c r="R475" s="54"/>
    </row>
    <row r="476" spans="12:18" x14ac:dyDescent="0.55000000000000004">
      <c r="L476" s="54"/>
      <c r="M476" s="54"/>
      <c r="N476" s="55"/>
      <c r="O476" s="54"/>
      <c r="P476" s="54"/>
      <c r="Q476" s="54"/>
      <c r="R476" s="54"/>
    </row>
    <row r="477" spans="12:18" x14ac:dyDescent="0.55000000000000004">
      <c r="L477" s="54"/>
      <c r="M477" s="54"/>
      <c r="N477" s="55"/>
      <c r="O477" s="54"/>
      <c r="P477" s="54"/>
      <c r="Q477" s="54"/>
      <c r="R477" s="54"/>
    </row>
    <row r="478" spans="12:18" x14ac:dyDescent="0.55000000000000004">
      <c r="L478" s="54"/>
      <c r="M478" s="54"/>
      <c r="N478" s="55"/>
      <c r="O478" s="54"/>
      <c r="P478" s="54"/>
      <c r="Q478" s="54"/>
      <c r="R478" s="54"/>
    </row>
    <row r="479" spans="12:18" x14ac:dyDescent="0.55000000000000004">
      <c r="L479" s="54"/>
      <c r="M479" s="54"/>
      <c r="N479" s="55"/>
      <c r="O479" s="54"/>
      <c r="P479" s="54"/>
      <c r="Q479" s="54"/>
      <c r="R479" s="54"/>
    </row>
    <row r="480" spans="12:18" x14ac:dyDescent="0.55000000000000004">
      <c r="L480" s="54"/>
      <c r="M480" s="54"/>
      <c r="N480" s="55"/>
      <c r="O480" s="54"/>
      <c r="P480" s="54"/>
      <c r="Q480" s="54"/>
      <c r="R480" s="54"/>
    </row>
    <row r="481" spans="12:18" x14ac:dyDescent="0.55000000000000004">
      <c r="L481" s="54"/>
      <c r="M481" s="54"/>
      <c r="N481" s="55"/>
      <c r="O481" s="54"/>
      <c r="P481" s="54"/>
      <c r="Q481" s="54"/>
      <c r="R481" s="54"/>
    </row>
    <row r="482" spans="12:18" x14ac:dyDescent="0.55000000000000004">
      <c r="L482" s="54"/>
      <c r="M482" s="54"/>
      <c r="N482" s="55"/>
      <c r="O482" s="54"/>
      <c r="P482" s="54"/>
      <c r="Q482" s="54"/>
      <c r="R482" s="54"/>
    </row>
    <row r="483" spans="12:18" x14ac:dyDescent="0.55000000000000004">
      <c r="L483" s="54"/>
      <c r="M483" s="54"/>
      <c r="N483" s="55"/>
      <c r="O483" s="54"/>
      <c r="P483" s="54"/>
      <c r="Q483" s="54"/>
      <c r="R483" s="54"/>
    </row>
    <row r="484" spans="12:18" x14ac:dyDescent="0.55000000000000004">
      <c r="L484" s="54"/>
      <c r="M484" s="54"/>
      <c r="N484" s="55"/>
      <c r="O484" s="54"/>
      <c r="P484" s="54"/>
      <c r="Q484" s="54"/>
      <c r="R484" s="54"/>
    </row>
    <row r="485" spans="12:18" x14ac:dyDescent="0.55000000000000004">
      <c r="L485" s="54"/>
      <c r="M485" s="54"/>
      <c r="N485" s="55"/>
      <c r="O485" s="54"/>
      <c r="P485" s="54"/>
      <c r="Q485" s="54"/>
      <c r="R485" s="54"/>
    </row>
    <row r="486" spans="12:18" x14ac:dyDescent="0.55000000000000004">
      <c r="L486" s="54"/>
      <c r="M486" s="54"/>
      <c r="N486" s="55"/>
      <c r="O486" s="54"/>
      <c r="P486" s="54"/>
      <c r="Q486" s="54"/>
      <c r="R486" s="54"/>
    </row>
    <row r="487" spans="12:18" x14ac:dyDescent="0.55000000000000004">
      <c r="L487" s="54"/>
      <c r="M487" s="54"/>
      <c r="N487" s="55"/>
      <c r="O487" s="54"/>
      <c r="P487" s="54"/>
      <c r="Q487" s="54"/>
      <c r="R487" s="54"/>
    </row>
    <row r="488" spans="12:18" x14ac:dyDescent="0.55000000000000004">
      <c r="L488" s="54"/>
      <c r="M488" s="54"/>
      <c r="N488" s="55"/>
      <c r="O488" s="54"/>
      <c r="P488" s="54"/>
      <c r="Q488" s="54"/>
      <c r="R488" s="54"/>
    </row>
    <row r="489" spans="12:18" x14ac:dyDescent="0.55000000000000004">
      <c r="L489" s="54"/>
      <c r="M489" s="54"/>
      <c r="N489" s="55"/>
      <c r="O489" s="54"/>
      <c r="P489" s="54"/>
      <c r="Q489" s="54"/>
      <c r="R489" s="54"/>
    </row>
    <row r="490" spans="12:18" x14ac:dyDescent="0.55000000000000004">
      <c r="L490" s="54"/>
      <c r="M490" s="54"/>
      <c r="N490" s="55"/>
      <c r="O490" s="54"/>
      <c r="P490" s="54"/>
      <c r="Q490" s="54"/>
      <c r="R490" s="54"/>
    </row>
    <row r="491" spans="12:18" x14ac:dyDescent="0.55000000000000004">
      <c r="L491" s="54"/>
      <c r="M491" s="54"/>
      <c r="N491" s="55"/>
      <c r="O491" s="54"/>
      <c r="P491" s="54"/>
      <c r="Q491" s="54"/>
      <c r="R491" s="54"/>
    </row>
    <row r="492" spans="12:18" x14ac:dyDescent="0.55000000000000004">
      <c r="L492" s="54"/>
      <c r="M492" s="54"/>
      <c r="N492" s="55"/>
      <c r="O492" s="54"/>
      <c r="P492" s="54"/>
      <c r="Q492" s="54"/>
      <c r="R492" s="54"/>
    </row>
    <row r="493" spans="12:18" x14ac:dyDescent="0.55000000000000004">
      <c r="L493" s="54"/>
      <c r="M493" s="54"/>
      <c r="N493" s="55"/>
      <c r="O493" s="54"/>
      <c r="P493" s="54"/>
      <c r="Q493" s="54"/>
      <c r="R493" s="54"/>
    </row>
    <row r="494" spans="12:18" x14ac:dyDescent="0.55000000000000004">
      <c r="L494" s="54"/>
      <c r="M494" s="54"/>
      <c r="N494" s="55"/>
      <c r="O494" s="54"/>
      <c r="P494" s="54"/>
      <c r="Q494" s="54"/>
      <c r="R494" s="54"/>
    </row>
    <row r="495" spans="12:18" x14ac:dyDescent="0.55000000000000004">
      <c r="L495" s="54"/>
      <c r="M495" s="54"/>
      <c r="N495" s="55"/>
      <c r="O495" s="54"/>
      <c r="P495" s="54"/>
      <c r="Q495" s="54"/>
      <c r="R495" s="54"/>
    </row>
    <row r="496" spans="12:18" x14ac:dyDescent="0.55000000000000004">
      <c r="L496" s="54"/>
      <c r="M496" s="54"/>
      <c r="N496" s="55"/>
      <c r="O496" s="54"/>
      <c r="P496" s="54"/>
      <c r="Q496" s="54"/>
      <c r="R496" s="54"/>
    </row>
    <row r="497" spans="12:18" x14ac:dyDescent="0.55000000000000004">
      <c r="L497" s="54"/>
      <c r="M497" s="54"/>
      <c r="N497" s="55"/>
      <c r="O497" s="54"/>
      <c r="P497" s="54"/>
      <c r="Q497" s="54"/>
      <c r="R497" s="54"/>
    </row>
    <row r="498" spans="12:18" x14ac:dyDescent="0.55000000000000004">
      <c r="L498" s="54"/>
      <c r="M498" s="54"/>
      <c r="N498" s="55"/>
      <c r="O498" s="54"/>
      <c r="P498" s="54"/>
      <c r="Q498" s="54"/>
      <c r="R498" s="54"/>
    </row>
    <row r="499" spans="12:18" x14ac:dyDescent="0.55000000000000004">
      <c r="L499" s="54"/>
      <c r="M499" s="54"/>
      <c r="N499" s="55"/>
      <c r="O499" s="54"/>
      <c r="P499" s="54"/>
      <c r="Q499" s="54"/>
      <c r="R499" s="54"/>
    </row>
    <row r="500" spans="12:18" x14ac:dyDescent="0.55000000000000004">
      <c r="L500" s="54"/>
      <c r="M500" s="54"/>
      <c r="N500" s="55"/>
      <c r="O500" s="54"/>
      <c r="P500" s="54"/>
      <c r="Q500" s="54"/>
      <c r="R500" s="54"/>
    </row>
    <row r="501" spans="12:18" x14ac:dyDescent="0.55000000000000004">
      <c r="L501" s="54"/>
      <c r="M501" s="54"/>
      <c r="N501" s="55"/>
      <c r="O501" s="54"/>
      <c r="P501" s="54"/>
      <c r="Q501" s="54"/>
      <c r="R501" s="54"/>
    </row>
    <row r="502" spans="12:18" x14ac:dyDescent="0.55000000000000004">
      <c r="L502" s="54"/>
      <c r="M502" s="54"/>
      <c r="N502" s="55"/>
      <c r="O502" s="54"/>
      <c r="P502" s="54"/>
      <c r="Q502" s="54"/>
      <c r="R502" s="54"/>
    </row>
    <row r="503" spans="12:18" x14ac:dyDescent="0.55000000000000004">
      <c r="L503" s="54"/>
      <c r="M503" s="54"/>
      <c r="N503" s="55"/>
      <c r="O503" s="54"/>
      <c r="P503" s="54"/>
      <c r="Q503" s="54"/>
      <c r="R503" s="54"/>
    </row>
    <row r="504" spans="12:18" x14ac:dyDescent="0.55000000000000004">
      <c r="L504" s="54"/>
      <c r="M504" s="54"/>
      <c r="N504" s="55"/>
      <c r="O504" s="54"/>
      <c r="P504" s="54"/>
      <c r="Q504" s="54"/>
      <c r="R504" s="54"/>
    </row>
    <row r="505" spans="12:18" x14ac:dyDescent="0.55000000000000004">
      <c r="L505" s="54"/>
      <c r="M505" s="54"/>
      <c r="N505" s="55"/>
      <c r="O505" s="54"/>
      <c r="P505" s="54"/>
      <c r="Q505" s="54"/>
      <c r="R505" s="54"/>
    </row>
    <row r="506" spans="12:18" x14ac:dyDescent="0.55000000000000004">
      <c r="L506" s="54"/>
      <c r="M506" s="54"/>
      <c r="N506" s="55"/>
      <c r="O506" s="54"/>
      <c r="P506" s="54"/>
      <c r="Q506" s="54"/>
      <c r="R506" s="54"/>
    </row>
    <row r="507" spans="12:18" x14ac:dyDescent="0.55000000000000004">
      <c r="L507" s="54"/>
      <c r="M507" s="54"/>
      <c r="N507" s="55"/>
      <c r="O507" s="54"/>
      <c r="P507" s="54"/>
      <c r="Q507" s="54"/>
      <c r="R507" s="54"/>
    </row>
    <row r="508" spans="12:18" x14ac:dyDescent="0.55000000000000004">
      <c r="L508" s="54"/>
      <c r="M508" s="54"/>
      <c r="N508" s="55"/>
      <c r="O508" s="54"/>
      <c r="P508" s="54"/>
      <c r="Q508" s="54"/>
      <c r="R508" s="54"/>
    </row>
    <row r="509" spans="12:18" x14ac:dyDescent="0.55000000000000004">
      <c r="L509" s="54"/>
      <c r="M509" s="54"/>
      <c r="N509" s="55"/>
      <c r="O509" s="54"/>
      <c r="P509" s="54"/>
      <c r="Q509" s="54"/>
      <c r="R509" s="54"/>
    </row>
    <row r="510" spans="12:18" x14ac:dyDescent="0.55000000000000004">
      <c r="L510" s="54"/>
      <c r="M510" s="54"/>
      <c r="N510" s="55"/>
      <c r="O510" s="54"/>
      <c r="P510" s="54"/>
      <c r="Q510" s="54"/>
      <c r="R510" s="54"/>
    </row>
    <row r="511" spans="12:18" x14ac:dyDescent="0.55000000000000004">
      <c r="L511" s="54"/>
      <c r="M511" s="54"/>
      <c r="N511" s="55"/>
      <c r="O511" s="54"/>
      <c r="P511" s="54"/>
      <c r="Q511" s="54"/>
      <c r="R511" s="54"/>
    </row>
    <row r="512" spans="12:18" x14ac:dyDescent="0.55000000000000004">
      <c r="L512" s="54"/>
      <c r="M512" s="54"/>
      <c r="N512" s="55"/>
      <c r="O512" s="54"/>
      <c r="P512" s="54"/>
      <c r="Q512" s="54"/>
      <c r="R512" s="54"/>
    </row>
    <row r="513" spans="12:18" x14ac:dyDescent="0.55000000000000004">
      <c r="L513" s="54"/>
      <c r="M513" s="54"/>
      <c r="N513" s="55"/>
      <c r="O513" s="54"/>
      <c r="P513" s="54"/>
      <c r="Q513" s="54"/>
      <c r="R513" s="54"/>
    </row>
    <row r="514" spans="12:18" x14ac:dyDescent="0.55000000000000004">
      <c r="L514" s="54"/>
      <c r="M514" s="54"/>
      <c r="N514" s="55"/>
      <c r="O514" s="54"/>
      <c r="P514" s="54"/>
      <c r="Q514" s="54"/>
      <c r="R514" s="54"/>
    </row>
    <row r="515" spans="12:18" x14ac:dyDescent="0.55000000000000004">
      <c r="L515" s="54"/>
      <c r="M515" s="54"/>
      <c r="N515" s="55"/>
      <c r="O515" s="54"/>
      <c r="P515" s="54"/>
      <c r="Q515" s="54"/>
      <c r="R515" s="54"/>
    </row>
    <row r="516" spans="12:18" x14ac:dyDescent="0.55000000000000004">
      <c r="L516" s="54"/>
      <c r="M516" s="54"/>
      <c r="N516" s="55"/>
      <c r="O516" s="54"/>
      <c r="P516" s="54"/>
      <c r="Q516" s="54"/>
      <c r="R516" s="54"/>
    </row>
    <row r="517" spans="12:18" x14ac:dyDescent="0.55000000000000004">
      <c r="L517" s="54"/>
      <c r="M517" s="54"/>
      <c r="N517" s="55"/>
      <c r="O517" s="54"/>
      <c r="P517" s="54"/>
      <c r="Q517" s="54"/>
      <c r="R517" s="54"/>
    </row>
    <row r="518" spans="12:18" x14ac:dyDescent="0.55000000000000004">
      <c r="L518" s="54"/>
      <c r="M518" s="54"/>
      <c r="N518" s="55"/>
      <c r="O518" s="54"/>
      <c r="P518" s="54"/>
      <c r="Q518" s="54"/>
      <c r="R518" s="54"/>
    </row>
    <row r="519" spans="12:18" x14ac:dyDescent="0.55000000000000004">
      <c r="L519" s="54"/>
      <c r="M519" s="54"/>
      <c r="N519" s="55"/>
      <c r="O519" s="54"/>
      <c r="P519" s="54"/>
      <c r="Q519" s="54"/>
      <c r="R519" s="54"/>
    </row>
    <row r="520" spans="12:18" x14ac:dyDescent="0.55000000000000004">
      <c r="L520" s="54"/>
      <c r="M520" s="54"/>
      <c r="N520" s="55"/>
      <c r="O520" s="54"/>
      <c r="P520" s="54"/>
      <c r="Q520" s="54"/>
      <c r="R520" s="54"/>
    </row>
    <row r="521" spans="12:18" x14ac:dyDescent="0.55000000000000004">
      <c r="L521" s="54"/>
      <c r="M521" s="54"/>
      <c r="N521" s="55"/>
      <c r="O521" s="54"/>
      <c r="P521" s="54"/>
      <c r="Q521" s="54"/>
      <c r="R521" s="54"/>
    </row>
    <row r="522" spans="12:18" x14ac:dyDescent="0.55000000000000004">
      <c r="L522" s="54"/>
      <c r="M522" s="54"/>
      <c r="N522" s="55"/>
      <c r="O522" s="54"/>
      <c r="P522" s="54"/>
      <c r="Q522" s="54"/>
      <c r="R522" s="54"/>
    </row>
    <row r="523" spans="12:18" x14ac:dyDescent="0.55000000000000004">
      <c r="L523" s="54"/>
      <c r="M523" s="54"/>
      <c r="N523" s="55"/>
      <c r="O523" s="54"/>
      <c r="P523" s="54"/>
      <c r="Q523" s="54"/>
      <c r="R523" s="54"/>
    </row>
    <row r="524" spans="12:18" x14ac:dyDescent="0.55000000000000004">
      <c r="L524" s="54"/>
      <c r="M524" s="54"/>
      <c r="N524" s="55"/>
      <c r="O524" s="54"/>
      <c r="P524" s="54"/>
      <c r="Q524" s="54"/>
      <c r="R524" s="54"/>
    </row>
    <row r="525" spans="12:18" x14ac:dyDescent="0.55000000000000004">
      <c r="L525" s="54"/>
      <c r="M525" s="54"/>
      <c r="N525" s="55"/>
      <c r="O525" s="54"/>
      <c r="P525" s="54"/>
      <c r="Q525" s="54"/>
      <c r="R525" s="54"/>
    </row>
    <row r="526" spans="12:18" x14ac:dyDescent="0.55000000000000004">
      <c r="L526" s="54"/>
      <c r="M526" s="54"/>
      <c r="N526" s="55"/>
      <c r="O526" s="54"/>
      <c r="P526" s="54"/>
      <c r="Q526" s="54"/>
      <c r="R526" s="54"/>
    </row>
    <row r="527" spans="12:18" x14ac:dyDescent="0.55000000000000004">
      <c r="L527" s="54"/>
      <c r="M527" s="54"/>
      <c r="N527" s="55"/>
      <c r="O527" s="54"/>
      <c r="P527" s="54"/>
      <c r="Q527" s="54"/>
      <c r="R527" s="54"/>
    </row>
    <row r="528" spans="12:18" x14ac:dyDescent="0.55000000000000004">
      <c r="L528" s="54"/>
      <c r="M528" s="54"/>
      <c r="N528" s="55"/>
      <c r="O528" s="54"/>
      <c r="P528" s="54"/>
      <c r="Q528" s="54"/>
      <c r="R528" s="54"/>
    </row>
    <row r="529" spans="12:18" x14ac:dyDescent="0.55000000000000004">
      <c r="L529" s="54"/>
      <c r="M529" s="54"/>
      <c r="N529" s="55"/>
      <c r="O529" s="54"/>
      <c r="P529" s="54"/>
      <c r="Q529" s="54"/>
      <c r="R529" s="54"/>
    </row>
    <row r="530" spans="12:18" x14ac:dyDescent="0.55000000000000004">
      <c r="L530" s="54"/>
      <c r="M530" s="54"/>
      <c r="N530" s="55"/>
      <c r="O530" s="54"/>
      <c r="P530" s="54"/>
      <c r="Q530" s="54"/>
      <c r="R530" s="54"/>
    </row>
    <row r="531" spans="12:18" x14ac:dyDescent="0.55000000000000004">
      <c r="L531" s="54"/>
      <c r="M531" s="54"/>
      <c r="N531" s="55"/>
      <c r="O531" s="54"/>
      <c r="P531" s="54"/>
      <c r="Q531" s="54"/>
      <c r="R531" s="54"/>
    </row>
    <row r="532" spans="12:18" x14ac:dyDescent="0.55000000000000004">
      <c r="L532" s="54"/>
      <c r="M532" s="54"/>
      <c r="N532" s="55"/>
      <c r="O532" s="54"/>
      <c r="P532" s="54"/>
      <c r="Q532" s="54"/>
      <c r="R532" s="54"/>
    </row>
    <row r="533" spans="12:18" x14ac:dyDescent="0.55000000000000004">
      <c r="L533" s="54"/>
      <c r="M533" s="54"/>
      <c r="N533" s="55"/>
      <c r="O533" s="54"/>
      <c r="P533" s="54"/>
      <c r="Q533" s="54"/>
      <c r="R533" s="54"/>
    </row>
    <row r="534" spans="12:18" x14ac:dyDescent="0.55000000000000004">
      <c r="L534" s="54"/>
      <c r="M534" s="54"/>
      <c r="N534" s="55"/>
      <c r="O534" s="54"/>
      <c r="P534" s="54"/>
      <c r="Q534" s="54"/>
      <c r="R534" s="54"/>
    </row>
    <row r="535" spans="12:18" x14ac:dyDescent="0.55000000000000004">
      <c r="L535" s="54"/>
      <c r="M535" s="54"/>
      <c r="N535" s="55"/>
      <c r="O535" s="54"/>
      <c r="P535" s="54"/>
      <c r="Q535" s="54"/>
      <c r="R535" s="54"/>
    </row>
    <row r="536" spans="12:18" x14ac:dyDescent="0.55000000000000004">
      <c r="L536" s="54"/>
      <c r="M536" s="54"/>
      <c r="N536" s="55"/>
      <c r="O536" s="54"/>
      <c r="P536" s="54"/>
      <c r="Q536" s="54"/>
      <c r="R536" s="54"/>
    </row>
    <row r="537" spans="12:18" x14ac:dyDescent="0.55000000000000004">
      <c r="L537" s="54"/>
      <c r="M537" s="54"/>
      <c r="N537" s="55"/>
      <c r="O537" s="54"/>
      <c r="P537" s="54"/>
      <c r="Q537" s="54"/>
      <c r="R537" s="54"/>
    </row>
    <row r="538" spans="12:18" x14ac:dyDescent="0.55000000000000004">
      <c r="L538" s="54"/>
      <c r="M538" s="54"/>
      <c r="N538" s="55"/>
      <c r="O538" s="54"/>
      <c r="P538" s="54"/>
      <c r="Q538" s="54"/>
      <c r="R538" s="54"/>
    </row>
    <row r="539" spans="12:18" x14ac:dyDescent="0.55000000000000004">
      <c r="L539" s="54"/>
      <c r="M539" s="54"/>
      <c r="N539" s="55"/>
      <c r="O539" s="54"/>
      <c r="P539" s="54"/>
      <c r="Q539" s="54"/>
      <c r="R539" s="54"/>
    </row>
    <row r="540" spans="12:18" x14ac:dyDescent="0.55000000000000004">
      <c r="L540" s="54"/>
      <c r="M540" s="54"/>
      <c r="N540" s="55"/>
      <c r="O540" s="54"/>
      <c r="P540" s="54"/>
      <c r="Q540" s="54"/>
      <c r="R540" s="54"/>
    </row>
    <row r="541" spans="12:18" x14ac:dyDescent="0.55000000000000004">
      <c r="L541" s="54"/>
      <c r="M541" s="54"/>
      <c r="N541" s="55"/>
      <c r="O541" s="54"/>
      <c r="P541" s="54"/>
      <c r="Q541" s="54"/>
      <c r="R541" s="54"/>
    </row>
    <row r="542" spans="12:18" x14ac:dyDescent="0.55000000000000004">
      <c r="L542" s="54"/>
      <c r="M542" s="54"/>
      <c r="N542" s="55"/>
      <c r="O542" s="54"/>
      <c r="P542" s="54"/>
      <c r="Q542" s="54"/>
      <c r="R542" s="54"/>
    </row>
    <row r="543" spans="12:18" x14ac:dyDescent="0.55000000000000004">
      <c r="L543" s="54"/>
      <c r="M543" s="54"/>
      <c r="N543" s="55"/>
      <c r="O543" s="54"/>
      <c r="P543" s="54"/>
      <c r="Q543" s="54"/>
      <c r="R543" s="54"/>
    </row>
    <row r="544" spans="12:18" x14ac:dyDescent="0.55000000000000004">
      <c r="L544" s="54"/>
      <c r="M544" s="54"/>
      <c r="N544" s="55"/>
      <c r="O544" s="54"/>
      <c r="P544" s="54"/>
      <c r="Q544" s="54"/>
      <c r="R544" s="54"/>
    </row>
    <row r="545" spans="12:18" x14ac:dyDescent="0.55000000000000004">
      <c r="L545" s="54"/>
      <c r="M545" s="54"/>
      <c r="N545" s="55"/>
      <c r="O545" s="54"/>
      <c r="P545" s="54"/>
      <c r="Q545" s="54"/>
      <c r="R545" s="54"/>
    </row>
    <row r="546" spans="12:18" x14ac:dyDescent="0.55000000000000004">
      <c r="L546" s="54"/>
      <c r="M546" s="54"/>
      <c r="N546" s="55"/>
      <c r="O546" s="54"/>
      <c r="P546" s="54"/>
      <c r="Q546" s="54"/>
      <c r="R546" s="54"/>
    </row>
    <row r="547" spans="12:18" x14ac:dyDescent="0.55000000000000004">
      <c r="L547" s="54"/>
      <c r="M547" s="54"/>
      <c r="N547" s="55"/>
      <c r="O547" s="54"/>
      <c r="P547" s="54"/>
      <c r="Q547" s="54"/>
      <c r="R547" s="54"/>
    </row>
    <row r="548" spans="12:18" x14ac:dyDescent="0.55000000000000004">
      <c r="L548" s="54"/>
      <c r="M548" s="54"/>
      <c r="N548" s="55"/>
      <c r="O548" s="54"/>
      <c r="P548" s="54"/>
      <c r="Q548" s="54"/>
      <c r="R548" s="54"/>
    </row>
    <row r="549" spans="12:18" x14ac:dyDescent="0.55000000000000004">
      <c r="L549" s="54"/>
      <c r="M549" s="54"/>
      <c r="N549" s="55"/>
      <c r="O549" s="54"/>
      <c r="P549" s="54"/>
      <c r="Q549" s="54"/>
      <c r="R549" s="54"/>
    </row>
    <row r="550" spans="12:18" x14ac:dyDescent="0.55000000000000004">
      <c r="L550" s="54"/>
      <c r="M550" s="54"/>
      <c r="N550" s="55"/>
      <c r="O550" s="54"/>
      <c r="P550" s="54"/>
      <c r="Q550" s="54"/>
      <c r="R550" s="54"/>
    </row>
    <row r="551" spans="12:18" x14ac:dyDescent="0.55000000000000004">
      <c r="L551" s="54"/>
      <c r="M551" s="54"/>
      <c r="N551" s="55"/>
      <c r="O551" s="54"/>
      <c r="P551" s="54"/>
      <c r="Q551" s="54"/>
      <c r="R551" s="54"/>
    </row>
    <row r="552" spans="12:18" x14ac:dyDescent="0.55000000000000004">
      <c r="L552" s="54"/>
      <c r="M552" s="54"/>
      <c r="N552" s="55"/>
      <c r="O552" s="54"/>
      <c r="P552" s="54"/>
      <c r="Q552" s="54"/>
      <c r="R552" s="54"/>
    </row>
    <row r="553" spans="12:18" x14ac:dyDescent="0.55000000000000004">
      <c r="L553" s="54"/>
      <c r="M553" s="54"/>
      <c r="N553" s="55"/>
      <c r="O553" s="54"/>
      <c r="P553" s="54"/>
      <c r="Q553" s="54"/>
      <c r="R553" s="54"/>
    </row>
    <row r="554" spans="12:18" x14ac:dyDescent="0.55000000000000004">
      <c r="L554" s="54"/>
      <c r="M554" s="54"/>
      <c r="N554" s="55"/>
      <c r="O554" s="54"/>
      <c r="P554" s="54"/>
      <c r="Q554" s="54"/>
      <c r="R554" s="54"/>
    </row>
    <row r="555" spans="12:18" x14ac:dyDescent="0.55000000000000004">
      <c r="L555" s="54"/>
      <c r="M555" s="54"/>
      <c r="N555" s="55"/>
      <c r="O555" s="54"/>
      <c r="P555" s="54"/>
      <c r="Q555" s="54"/>
      <c r="R555" s="54"/>
    </row>
    <row r="556" spans="12:18" x14ac:dyDescent="0.55000000000000004">
      <c r="L556" s="54"/>
      <c r="M556" s="54"/>
      <c r="N556" s="55"/>
      <c r="O556" s="54"/>
      <c r="P556" s="54"/>
      <c r="Q556" s="54"/>
      <c r="R556" s="54"/>
    </row>
    <row r="557" spans="12:18" x14ac:dyDescent="0.55000000000000004">
      <c r="L557" s="54"/>
      <c r="M557" s="54"/>
      <c r="N557" s="55"/>
      <c r="O557" s="54"/>
      <c r="P557" s="54"/>
      <c r="Q557" s="54"/>
      <c r="R557" s="54"/>
    </row>
    <row r="558" spans="12:18" x14ac:dyDescent="0.55000000000000004">
      <c r="L558" s="54"/>
      <c r="M558" s="54"/>
      <c r="N558" s="55"/>
      <c r="O558" s="54"/>
      <c r="P558" s="54"/>
      <c r="Q558" s="54"/>
      <c r="R558" s="54"/>
    </row>
    <row r="559" spans="12:18" x14ac:dyDescent="0.55000000000000004">
      <c r="L559" s="54"/>
      <c r="M559" s="54"/>
      <c r="N559" s="55"/>
      <c r="O559" s="54"/>
      <c r="P559" s="54"/>
      <c r="Q559" s="54"/>
      <c r="R559" s="54"/>
    </row>
    <row r="560" spans="12:18" x14ac:dyDescent="0.55000000000000004">
      <c r="L560" s="54"/>
      <c r="M560" s="54"/>
      <c r="N560" s="55"/>
      <c r="O560" s="54"/>
      <c r="P560" s="54"/>
      <c r="Q560" s="54"/>
      <c r="R560" s="54"/>
    </row>
    <row r="561" spans="12:18" x14ac:dyDescent="0.55000000000000004">
      <c r="L561" s="54"/>
      <c r="M561" s="54"/>
      <c r="N561" s="55"/>
      <c r="O561" s="54"/>
      <c r="P561" s="54"/>
      <c r="Q561" s="54"/>
      <c r="R561" s="54"/>
    </row>
    <row r="562" spans="12:18" x14ac:dyDescent="0.55000000000000004">
      <c r="L562" s="54"/>
      <c r="M562" s="54"/>
      <c r="N562" s="55"/>
      <c r="O562" s="54"/>
      <c r="P562" s="54"/>
      <c r="Q562" s="54"/>
      <c r="R562" s="54"/>
    </row>
    <row r="563" spans="12:18" x14ac:dyDescent="0.55000000000000004">
      <c r="L563" s="54"/>
      <c r="M563" s="54"/>
      <c r="N563" s="55"/>
      <c r="O563" s="54"/>
      <c r="P563" s="54"/>
      <c r="Q563" s="54"/>
      <c r="R563" s="54"/>
    </row>
    <row r="564" spans="12:18" x14ac:dyDescent="0.55000000000000004">
      <c r="L564" s="54"/>
      <c r="M564" s="54"/>
      <c r="N564" s="55"/>
      <c r="O564" s="54"/>
      <c r="P564" s="54"/>
      <c r="Q564" s="54"/>
      <c r="R564" s="54"/>
    </row>
    <row r="565" spans="12:18" x14ac:dyDescent="0.55000000000000004">
      <c r="L565" s="54"/>
      <c r="M565" s="54"/>
      <c r="N565" s="55"/>
      <c r="O565" s="54"/>
      <c r="P565" s="54"/>
      <c r="Q565" s="54"/>
      <c r="R565" s="54"/>
    </row>
    <row r="566" spans="12:18" x14ac:dyDescent="0.55000000000000004">
      <c r="L566" s="54"/>
      <c r="M566" s="54"/>
      <c r="N566" s="55"/>
      <c r="O566" s="54"/>
      <c r="P566" s="54"/>
      <c r="Q566" s="54"/>
      <c r="R566" s="54"/>
    </row>
    <row r="567" spans="12:18" x14ac:dyDescent="0.55000000000000004">
      <c r="L567" s="54"/>
      <c r="M567" s="54"/>
      <c r="N567" s="55"/>
      <c r="O567" s="54"/>
      <c r="P567" s="54"/>
      <c r="Q567" s="54"/>
      <c r="R567" s="54"/>
    </row>
    <row r="568" spans="12:18" x14ac:dyDescent="0.55000000000000004">
      <c r="L568" s="54"/>
      <c r="M568" s="54"/>
      <c r="N568" s="55"/>
      <c r="O568" s="54"/>
      <c r="P568" s="54"/>
      <c r="Q568" s="54"/>
      <c r="R568" s="54"/>
    </row>
    <row r="569" spans="12:18" x14ac:dyDescent="0.55000000000000004">
      <c r="L569" s="54"/>
      <c r="M569" s="54"/>
      <c r="N569" s="55"/>
      <c r="O569" s="54"/>
      <c r="P569" s="54"/>
      <c r="Q569" s="54"/>
      <c r="R569" s="54"/>
    </row>
    <row r="570" spans="12:18" x14ac:dyDescent="0.55000000000000004">
      <c r="L570" s="54"/>
      <c r="M570" s="54"/>
      <c r="N570" s="55"/>
      <c r="O570" s="54"/>
      <c r="P570" s="54"/>
      <c r="Q570" s="54"/>
      <c r="R570" s="54"/>
    </row>
    <row r="571" spans="12:18" x14ac:dyDescent="0.55000000000000004">
      <c r="L571" s="54"/>
      <c r="M571" s="54"/>
      <c r="N571" s="55"/>
      <c r="O571" s="54"/>
      <c r="P571" s="54"/>
      <c r="Q571" s="54"/>
      <c r="R571" s="54"/>
    </row>
    <row r="572" spans="12:18" x14ac:dyDescent="0.55000000000000004">
      <c r="L572" s="54"/>
      <c r="M572" s="54"/>
      <c r="N572" s="55"/>
      <c r="O572" s="54"/>
      <c r="P572" s="54"/>
      <c r="Q572" s="54"/>
      <c r="R572" s="54"/>
    </row>
    <row r="573" spans="12:18" x14ac:dyDescent="0.55000000000000004">
      <c r="L573" s="54"/>
      <c r="M573" s="54"/>
      <c r="N573" s="55"/>
      <c r="O573" s="54"/>
      <c r="P573" s="54"/>
      <c r="Q573" s="54"/>
      <c r="R573" s="54"/>
    </row>
    <row r="574" spans="12:18" x14ac:dyDescent="0.55000000000000004">
      <c r="L574" s="54"/>
      <c r="M574" s="54"/>
      <c r="N574" s="55"/>
      <c r="O574" s="54"/>
      <c r="P574" s="54"/>
      <c r="Q574" s="54"/>
      <c r="R574" s="54"/>
    </row>
    <row r="575" spans="12:18" x14ac:dyDescent="0.55000000000000004">
      <c r="L575" s="54"/>
      <c r="M575" s="54"/>
      <c r="N575" s="55"/>
      <c r="O575" s="54"/>
      <c r="P575" s="54"/>
      <c r="Q575" s="54"/>
      <c r="R575" s="54"/>
    </row>
    <row r="576" spans="12:18" x14ac:dyDescent="0.55000000000000004">
      <c r="L576" s="54"/>
      <c r="M576" s="54"/>
      <c r="N576" s="55"/>
      <c r="O576" s="54"/>
      <c r="P576" s="54"/>
      <c r="Q576" s="54"/>
      <c r="R576" s="54"/>
    </row>
    <row r="577" spans="12:18" x14ac:dyDescent="0.55000000000000004">
      <c r="L577" s="54"/>
      <c r="M577" s="54"/>
      <c r="N577" s="55"/>
      <c r="O577" s="54"/>
      <c r="P577" s="54"/>
      <c r="Q577" s="54"/>
      <c r="R577" s="54"/>
    </row>
    <row r="578" spans="12:18" x14ac:dyDescent="0.55000000000000004">
      <c r="L578" s="54"/>
      <c r="M578" s="54"/>
      <c r="N578" s="55"/>
      <c r="O578" s="54"/>
      <c r="P578" s="54"/>
      <c r="Q578" s="54"/>
      <c r="R578" s="54"/>
    </row>
    <row r="579" spans="12:18" x14ac:dyDescent="0.55000000000000004">
      <c r="L579" s="54"/>
      <c r="M579" s="54"/>
      <c r="N579" s="55"/>
      <c r="O579" s="54"/>
      <c r="P579" s="54"/>
      <c r="Q579" s="54"/>
      <c r="R579" s="54"/>
    </row>
    <row r="580" spans="12:18" x14ac:dyDescent="0.55000000000000004">
      <c r="L580" s="54"/>
      <c r="M580" s="54"/>
      <c r="N580" s="55"/>
      <c r="O580" s="54"/>
      <c r="P580" s="54"/>
      <c r="Q580" s="54"/>
      <c r="R580" s="54"/>
    </row>
    <row r="581" spans="12:18" x14ac:dyDescent="0.55000000000000004">
      <c r="L581" s="54"/>
      <c r="M581" s="54"/>
      <c r="N581" s="55"/>
      <c r="O581" s="54"/>
      <c r="P581" s="54"/>
      <c r="Q581" s="54"/>
      <c r="R581" s="54"/>
    </row>
    <row r="582" spans="12:18" x14ac:dyDescent="0.55000000000000004">
      <c r="L582" s="54"/>
      <c r="M582" s="54"/>
      <c r="N582" s="55"/>
      <c r="O582" s="54"/>
      <c r="P582" s="54"/>
      <c r="Q582" s="54"/>
      <c r="R582" s="54"/>
    </row>
    <row r="583" spans="12:18" x14ac:dyDescent="0.55000000000000004">
      <c r="L583" s="54"/>
      <c r="M583" s="54"/>
      <c r="N583" s="55"/>
      <c r="O583" s="54"/>
      <c r="P583" s="54"/>
      <c r="Q583" s="54"/>
      <c r="R583" s="54"/>
    </row>
    <row r="584" spans="12:18" x14ac:dyDescent="0.55000000000000004">
      <c r="L584" s="54"/>
      <c r="M584" s="54"/>
      <c r="N584" s="55"/>
      <c r="O584" s="54"/>
      <c r="P584" s="54"/>
      <c r="Q584" s="54"/>
      <c r="R584" s="54"/>
    </row>
    <row r="585" spans="12:18" x14ac:dyDescent="0.55000000000000004">
      <c r="L585" s="54"/>
      <c r="M585" s="54"/>
      <c r="N585" s="55"/>
      <c r="O585" s="54"/>
      <c r="P585" s="54"/>
      <c r="Q585" s="54"/>
      <c r="R585" s="54"/>
    </row>
    <row r="586" spans="12:18" x14ac:dyDescent="0.55000000000000004">
      <c r="L586" s="54"/>
      <c r="M586" s="54"/>
      <c r="N586" s="55"/>
      <c r="O586" s="54"/>
      <c r="P586" s="54"/>
      <c r="Q586" s="54"/>
      <c r="R586" s="54"/>
    </row>
    <row r="587" spans="12:18" x14ac:dyDescent="0.55000000000000004">
      <c r="L587" s="54"/>
      <c r="M587" s="54"/>
      <c r="N587" s="55"/>
      <c r="O587" s="54"/>
      <c r="P587" s="54"/>
      <c r="Q587" s="54"/>
      <c r="R587" s="54"/>
    </row>
    <row r="588" spans="12:18" x14ac:dyDescent="0.55000000000000004">
      <c r="L588" s="54"/>
      <c r="M588" s="54"/>
      <c r="N588" s="55"/>
      <c r="O588" s="54"/>
      <c r="P588" s="54"/>
      <c r="Q588" s="54"/>
      <c r="R588" s="54"/>
    </row>
    <row r="589" spans="12:18" x14ac:dyDescent="0.55000000000000004">
      <c r="L589" s="54"/>
      <c r="M589" s="54"/>
      <c r="N589" s="55"/>
      <c r="O589" s="54"/>
      <c r="P589" s="54"/>
      <c r="Q589" s="54"/>
      <c r="R589" s="54"/>
    </row>
    <row r="590" spans="12:18" x14ac:dyDescent="0.55000000000000004">
      <c r="L590" s="54"/>
      <c r="M590" s="54"/>
      <c r="N590" s="55"/>
      <c r="O590" s="54"/>
      <c r="P590" s="54"/>
      <c r="Q590" s="54"/>
      <c r="R590" s="54"/>
    </row>
    <row r="591" spans="12:18" x14ac:dyDescent="0.55000000000000004">
      <c r="L591" s="54"/>
      <c r="M591" s="54"/>
      <c r="N591" s="55"/>
      <c r="O591" s="54"/>
      <c r="P591" s="54"/>
      <c r="Q591" s="54"/>
      <c r="R591" s="54"/>
    </row>
    <row r="592" spans="12:18" x14ac:dyDescent="0.55000000000000004">
      <c r="L592" s="54"/>
      <c r="M592" s="54"/>
      <c r="N592" s="55"/>
      <c r="O592" s="54"/>
      <c r="P592" s="54"/>
      <c r="Q592" s="54"/>
      <c r="R592" s="54"/>
    </row>
    <row r="593" spans="12:18" x14ac:dyDescent="0.55000000000000004">
      <c r="L593" s="54"/>
      <c r="M593" s="54"/>
      <c r="N593" s="55"/>
      <c r="O593" s="54"/>
      <c r="P593" s="54"/>
      <c r="Q593" s="54"/>
      <c r="R593" s="54"/>
    </row>
    <row r="594" spans="12:18" x14ac:dyDescent="0.55000000000000004">
      <c r="L594" s="54"/>
      <c r="M594" s="54"/>
      <c r="N594" s="55"/>
      <c r="O594" s="54"/>
      <c r="P594" s="54"/>
      <c r="Q594" s="54"/>
      <c r="R594" s="54"/>
    </row>
    <row r="595" spans="12:18" x14ac:dyDescent="0.55000000000000004">
      <c r="L595" s="54"/>
      <c r="M595" s="54"/>
      <c r="N595" s="55"/>
      <c r="O595" s="54"/>
      <c r="P595" s="54"/>
      <c r="Q595" s="54"/>
      <c r="R595" s="54"/>
    </row>
    <row r="596" spans="12:18" x14ac:dyDescent="0.55000000000000004">
      <c r="L596" s="54"/>
      <c r="M596" s="54"/>
      <c r="N596" s="55"/>
      <c r="O596" s="54"/>
      <c r="P596" s="54"/>
      <c r="Q596" s="54"/>
      <c r="R596" s="54"/>
    </row>
    <row r="597" spans="12:18" x14ac:dyDescent="0.55000000000000004">
      <c r="L597" s="54"/>
      <c r="M597" s="54"/>
      <c r="N597" s="55"/>
      <c r="O597" s="54"/>
      <c r="P597" s="54"/>
      <c r="Q597" s="54"/>
      <c r="R597" s="54"/>
    </row>
    <row r="598" spans="12:18" x14ac:dyDescent="0.55000000000000004">
      <c r="L598" s="54"/>
      <c r="M598" s="54"/>
      <c r="N598" s="55"/>
      <c r="O598" s="54"/>
      <c r="P598" s="54"/>
      <c r="Q598" s="54"/>
      <c r="R598" s="54"/>
    </row>
    <row r="599" spans="12:18" x14ac:dyDescent="0.55000000000000004">
      <c r="L599" s="54"/>
      <c r="M599" s="54"/>
      <c r="N599" s="55"/>
      <c r="O599" s="54"/>
      <c r="P599" s="54"/>
      <c r="Q599" s="54"/>
      <c r="R599" s="54"/>
    </row>
    <row r="600" spans="12:18" x14ac:dyDescent="0.55000000000000004">
      <c r="L600" s="54"/>
      <c r="M600" s="54"/>
      <c r="N600" s="55"/>
      <c r="O600" s="54"/>
      <c r="P600" s="54"/>
      <c r="Q600" s="54"/>
      <c r="R600" s="54"/>
    </row>
    <row r="601" spans="12:18" x14ac:dyDescent="0.55000000000000004">
      <c r="L601" s="54"/>
      <c r="M601" s="54"/>
      <c r="N601" s="55"/>
      <c r="O601" s="54"/>
      <c r="P601" s="54"/>
      <c r="Q601" s="54"/>
      <c r="R601" s="54"/>
    </row>
    <row r="602" spans="12:18" x14ac:dyDescent="0.55000000000000004">
      <c r="L602" s="54"/>
      <c r="M602" s="54"/>
      <c r="N602" s="55"/>
      <c r="O602" s="54"/>
      <c r="P602" s="54"/>
      <c r="Q602" s="54"/>
      <c r="R602" s="54"/>
    </row>
    <row r="603" spans="12:18" x14ac:dyDescent="0.55000000000000004">
      <c r="L603" s="54"/>
      <c r="M603" s="54"/>
      <c r="N603" s="55"/>
      <c r="O603" s="54"/>
      <c r="P603" s="54"/>
      <c r="Q603" s="54"/>
      <c r="R603" s="54"/>
    </row>
    <row r="604" spans="12:18" x14ac:dyDescent="0.55000000000000004">
      <c r="L604" s="54"/>
      <c r="M604" s="54"/>
      <c r="N604" s="55"/>
      <c r="O604" s="54"/>
      <c r="P604" s="54"/>
      <c r="Q604" s="54"/>
      <c r="R604" s="54"/>
    </row>
    <row r="605" spans="12:18" x14ac:dyDescent="0.55000000000000004">
      <c r="L605" s="54"/>
      <c r="M605" s="54"/>
      <c r="N605" s="55"/>
      <c r="O605" s="54"/>
      <c r="P605" s="54"/>
      <c r="Q605" s="54"/>
      <c r="R605" s="54"/>
    </row>
    <row r="606" spans="12:18" x14ac:dyDescent="0.55000000000000004">
      <c r="L606" s="54"/>
      <c r="M606" s="54"/>
      <c r="N606" s="55"/>
      <c r="O606" s="54"/>
      <c r="P606" s="54"/>
      <c r="Q606" s="54"/>
      <c r="R606" s="54"/>
    </row>
    <row r="607" spans="12:18" x14ac:dyDescent="0.55000000000000004">
      <c r="L607" s="54"/>
      <c r="M607" s="54"/>
      <c r="N607" s="55"/>
      <c r="O607" s="54"/>
      <c r="P607" s="54"/>
      <c r="Q607" s="54"/>
      <c r="R607" s="54"/>
    </row>
    <row r="608" spans="12:18" x14ac:dyDescent="0.55000000000000004">
      <c r="L608" s="54"/>
      <c r="M608" s="54"/>
      <c r="N608" s="55"/>
      <c r="O608" s="54"/>
      <c r="P608" s="54"/>
      <c r="Q608" s="54"/>
      <c r="R608" s="54"/>
    </row>
    <row r="609" spans="12:18" x14ac:dyDescent="0.55000000000000004">
      <c r="L609" s="54"/>
      <c r="M609" s="54"/>
      <c r="N609" s="55"/>
      <c r="O609" s="54"/>
      <c r="P609" s="54"/>
      <c r="Q609" s="54"/>
      <c r="R609" s="54"/>
    </row>
    <row r="610" spans="12:18" x14ac:dyDescent="0.55000000000000004">
      <c r="L610" s="54"/>
      <c r="M610" s="54"/>
      <c r="N610" s="55"/>
      <c r="O610" s="54"/>
      <c r="P610" s="54"/>
      <c r="Q610" s="54"/>
      <c r="R610" s="54"/>
    </row>
    <row r="611" spans="12:18" x14ac:dyDescent="0.55000000000000004">
      <c r="L611" s="54"/>
      <c r="M611" s="54"/>
      <c r="N611" s="55"/>
      <c r="O611" s="54"/>
      <c r="P611" s="54"/>
      <c r="Q611" s="54"/>
      <c r="R611" s="54"/>
    </row>
    <row r="612" spans="12:18" x14ac:dyDescent="0.55000000000000004">
      <c r="L612" s="54"/>
      <c r="M612" s="54"/>
      <c r="N612" s="55"/>
      <c r="O612" s="54"/>
      <c r="P612" s="54"/>
      <c r="Q612" s="54"/>
      <c r="R612" s="54"/>
    </row>
    <row r="613" spans="12:18" x14ac:dyDescent="0.55000000000000004">
      <c r="L613" s="54"/>
      <c r="M613" s="54"/>
      <c r="N613" s="55"/>
      <c r="O613" s="54"/>
      <c r="P613" s="54"/>
      <c r="Q613" s="54"/>
      <c r="R613" s="54"/>
    </row>
    <row r="614" spans="12:18" x14ac:dyDescent="0.55000000000000004">
      <c r="L614" s="54"/>
      <c r="M614" s="54"/>
      <c r="N614" s="55"/>
      <c r="O614" s="54"/>
      <c r="P614" s="54"/>
      <c r="Q614" s="54"/>
      <c r="R614" s="54"/>
    </row>
    <row r="615" spans="12:18" x14ac:dyDescent="0.55000000000000004">
      <c r="L615" s="54"/>
      <c r="M615" s="54"/>
      <c r="N615" s="55"/>
      <c r="O615" s="54"/>
      <c r="P615" s="54"/>
      <c r="Q615" s="54"/>
      <c r="R615" s="54"/>
    </row>
    <row r="616" spans="12:18" x14ac:dyDescent="0.55000000000000004">
      <c r="L616" s="54"/>
      <c r="M616" s="54"/>
      <c r="N616" s="55"/>
      <c r="O616" s="54"/>
      <c r="P616" s="54"/>
      <c r="Q616" s="54"/>
      <c r="R616" s="54"/>
    </row>
    <row r="617" spans="12:18" x14ac:dyDescent="0.55000000000000004">
      <c r="L617" s="54"/>
      <c r="M617" s="54"/>
      <c r="N617" s="55"/>
      <c r="O617" s="54"/>
      <c r="P617" s="54"/>
      <c r="Q617" s="54"/>
      <c r="R617" s="54"/>
    </row>
    <row r="618" spans="12:18" x14ac:dyDescent="0.55000000000000004">
      <c r="L618" s="54"/>
      <c r="M618" s="54"/>
      <c r="N618" s="55"/>
      <c r="O618" s="54"/>
      <c r="P618" s="54"/>
      <c r="Q618" s="54"/>
      <c r="R618" s="54"/>
    </row>
    <row r="619" spans="12:18" x14ac:dyDescent="0.55000000000000004">
      <c r="L619" s="54"/>
      <c r="M619" s="54"/>
      <c r="N619" s="55"/>
      <c r="O619" s="54"/>
      <c r="P619" s="54"/>
      <c r="Q619" s="54"/>
      <c r="R619" s="54"/>
    </row>
    <row r="620" spans="12:18" x14ac:dyDescent="0.55000000000000004">
      <c r="L620" s="54"/>
      <c r="M620" s="54"/>
      <c r="N620" s="55"/>
      <c r="O620" s="54"/>
      <c r="P620" s="54"/>
      <c r="Q620" s="54"/>
      <c r="R620" s="54"/>
    </row>
    <row r="621" spans="12:18" x14ac:dyDescent="0.55000000000000004">
      <c r="L621" s="54"/>
      <c r="M621" s="54"/>
      <c r="N621" s="55"/>
      <c r="O621" s="54"/>
      <c r="P621" s="54"/>
      <c r="Q621" s="54"/>
      <c r="R621" s="54"/>
    </row>
    <row r="622" spans="12:18" x14ac:dyDescent="0.55000000000000004">
      <c r="L622" s="54"/>
      <c r="M622" s="54"/>
      <c r="N622" s="55"/>
      <c r="O622" s="54"/>
      <c r="P622" s="54"/>
      <c r="Q622" s="54"/>
      <c r="R622" s="54"/>
    </row>
    <row r="623" spans="12:18" x14ac:dyDescent="0.55000000000000004">
      <c r="L623" s="54"/>
      <c r="M623" s="54"/>
      <c r="N623" s="55"/>
      <c r="O623" s="54"/>
      <c r="P623" s="54"/>
      <c r="Q623" s="54"/>
      <c r="R623" s="54"/>
    </row>
    <row r="624" spans="12:18" x14ac:dyDescent="0.55000000000000004">
      <c r="L624" s="54"/>
      <c r="M624" s="54"/>
      <c r="N624" s="55"/>
      <c r="O624" s="54"/>
      <c r="P624" s="54"/>
      <c r="Q624" s="54"/>
      <c r="R624" s="54"/>
    </row>
    <row r="625" spans="12:18" x14ac:dyDescent="0.55000000000000004">
      <c r="L625" s="54"/>
      <c r="M625" s="54"/>
      <c r="N625" s="55"/>
      <c r="O625" s="54"/>
      <c r="P625" s="54"/>
      <c r="Q625" s="54"/>
      <c r="R625" s="54"/>
    </row>
    <row r="626" spans="12:18" x14ac:dyDescent="0.55000000000000004">
      <c r="L626" s="54"/>
      <c r="M626" s="54"/>
      <c r="N626" s="55"/>
      <c r="O626" s="54"/>
      <c r="P626" s="54"/>
      <c r="Q626" s="54"/>
      <c r="R626" s="54"/>
    </row>
    <row r="627" spans="12:18" x14ac:dyDescent="0.55000000000000004">
      <c r="L627" s="54"/>
      <c r="M627" s="54"/>
      <c r="N627" s="55"/>
      <c r="O627" s="54"/>
      <c r="P627" s="54"/>
      <c r="Q627" s="54"/>
      <c r="R627" s="54"/>
    </row>
    <row r="628" spans="12:18" x14ac:dyDescent="0.55000000000000004">
      <c r="L628" s="54"/>
      <c r="M628" s="54"/>
      <c r="N628" s="55"/>
      <c r="O628" s="54"/>
      <c r="P628" s="54"/>
      <c r="Q628" s="54"/>
      <c r="R628" s="54"/>
    </row>
    <row r="629" spans="12:18" x14ac:dyDescent="0.55000000000000004">
      <c r="L629" s="54"/>
      <c r="M629" s="54"/>
      <c r="N629" s="55"/>
      <c r="O629" s="54"/>
      <c r="P629" s="54"/>
      <c r="Q629" s="54"/>
      <c r="R629" s="54"/>
    </row>
    <row r="630" spans="12:18" x14ac:dyDescent="0.55000000000000004">
      <c r="L630" s="54"/>
      <c r="M630" s="54"/>
      <c r="N630" s="55"/>
      <c r="O630" s="54"/>
      <c r="P630" s="54"/>
      <c r="Q630" s="54"/>
      <c r="R630" s="54"/>
    </row>
    <row r="631" spans="12:18" x14ac:dyDescent="0.55000000000000004">
      <c r="L631" s="54"/>
      <c r="M631" s="54"/>
      <c r="N631" s="55"/>
      <c r="O631" s="54"/>
      <c r="P631" s="54"/>
      <c r="Q631" s="54"/>
      <c r="R631" s="54"/>
    </row>
    <row r="632" spans="12:18" x14ac:dyDescent="0.55000000000000004">
      <c r="L632" s="54"/>
      <c r="M632" s="54"/>
      <c r="N632" s="55"/>
      <c r="O632" s="54"/>
      <c r="P632" s="54"/>
      <c r="Q632" s="54"/>
      <c r="R632" s="54"/>
    </row>
    <row r="633" spans="12:18" x14ac:dyDescent="0.55000000000000004">
      <c r="L633" s="54"/>
      <c r="M633" s="54"/>
      <c r="N633" s="55"/>
      <c r="O633" s="54"/>
      <c r="P633" s="54"/>
      <c r="Q633" s="54"/>
      <c r="R633" s="54"/>
    </row>
    <row r="634" spans="12:18" x14ac:dyDescent="0.55000000000000004">
      <c r="L634" s="54"/>
      <c r="M634" s="54"/>
      <c r="N634" s="55"/>
      <c r="O634" s="54"/>
      <c r="P634" s="54"/>
      <c r="Q634" s="54"/>
      <c r="R634" s="54"/>
    </row>
    <row r="635" spans="12:18" x14ac:dyDescent="0.55000000000000004">
      <c r="L635" s="54"/>
      <c r="M635" s="54"/>
      <c r="N635" s="55"/>
      <c r="O635" s="54"/>
      <c r="P635" s="54"/>
      <c r="Q635" s="54"/>
      <c r="R635" s="54"/>
    </row>
    <row r="636" spans="12:18" x14ac:dyDescent="0.55000000000000004">
      <c r="L636" s="54"/>
      <c r="M636" s="54"/>
      <c r="N636" s="55"/>
      <c r="O636" s="54"/>
      <c r="P636" s="54"/>
      <c r="Q636" s="54"/>
      <c r="R636" s="54"/>
    </row>
    <row r="637" spans="12:18" x14ac:dyDescent="0.55000000000000004">
      <c r="L637" s="54"/>
      <c r="M637" s="54"/>
      <c r="N637" s="55"/>
      <c r="O637" s="54"/>
      <c r="P637" s="54"/>
      <c r="Q637" s="54"/>
      <c r="R637" s="54"/>
    </row>
    <row r="638" spans="12:18" x14ac:dyDescent="0.55000000000000004">
      <c r="L638" s="54"/>
      <c r="M638" s="54"/>
      <c r="N638" s="55"/>
      <c r="O638" s="54"/>
      <c r="P638" s="54"/>
      <c r="Q638" s="54"/>
      <c r="R638" s="54"/>
    </row>
    <row r="639" spans="12:18" x14ac:dyDescent="0.55000000000000004">
      <c r="L639" s="54"/>
      <c r="M639" s="54"/>
      <c r="N639" s="55"/>
      <c r="O639" s="54"/>
      <c r="P639" s="54"/>
      <c r="Q639" s="54"/>
      <c r="R639" s="54"/>
    </row>
    <row r="640" spans="12:18" x14ac:dyDescent="0.55000000000000004">
      <c r="L640" s="54"/>
      <c r="M640" s="54"/>
      <c r="N640" s="55"/>
      <c r="O640" s="54"/>
      <c r="P640" s="54"/>
      <c r="Q640" s="54"/>
      <c r="R640" s="54"/>
    </row>
    <row r="641" spans="12:18" x14ac:dyDescent="0.55000000000000004">
      <c r="L641" s="54"/>
      <c r="M641" s="54"/>
      <c r="N641" s="55"/>
      <c r="O641" s="54"/>
      <c r="P641" s="54"/>
      <c r="Q641" s="54"/>
      <c r="R641" s="54"/>
    </row>
    <row r="642" spans="12:18" x14ac:dyDescent="0.55000000000000004">
      <c r="L642" s="54"/>
      <c r="M642" s="54"/>
      <c r="N642" s="55"/>
      <c r="O642" s="54"/>
      <c r="P642" s="54"/>
      <c r="Q642" s="54"/>
      <c r="R642" s="54"/>
    </row>
    <row r="643" spans="12:18" x14ac:dyDescent="0.55000000000000004">
      <c r="L643" s="54"/>
      <c r="M643" s="54"/>
      <c r="N643" s="55"/>
      <c r="O643" s="54"/>
      <c r="P643" s="54"/>
      <c r="Q643" s="54"/>
      <c r="R643" s="54"/>
    </row>
    <row r="644" spans="12:18" x14ac:dyDescent="0.55000000000000004">
      <c r="L644" s="54"/>
      <c r="M644" s="54"/>
      <c r="N644" s="55"/>
      <c r="O644" s="54"/>
      <c r="P644" s="54"/>
      <c r="Q644" s="54"/>
      <c r="R644" s="54"/>
    </row>
    <row r="645" spans="12:18" x14ac:dyDescent="0.55000000000000004">
      <c r="L645" s="54"/>
      <c r="M645" s="54"/>
      <c r="N645" s="55"/>
      <c r="O645" s="54"/>
      <c r="P645" s="54"/>
      <c r="Q645" s="54"/>
      <c r="R645" s="54"/>
    </row>
    <row r="646" spans="12:18" x14ac:dyDescent="0.55000000000000004">
      <c r="L646" s="54"/>
      <c r="M646" s="54"/>
      <c r="N646" s="55"/>
      <c r="O646" s="54"/>
      <c r="P646" s="54"/>
      <c r="Q646" s="54"/>
      <c r="R646" s="54"/>
    </row>
    <row r="647" spans="12:18" x14ac:dyDescent="0.55000000000000004">
      <c r="L647" s="54"/>
      <c r="M647" s="54"/>
      <c r="N647" s="55"/>
      <c r="O647" s="54"/>
      <c r="P647" s="54"/>
      <c r="Q647" s="54"/>
      <c r="R647" s="54"/>
    </row>
    <row r="648" spans="12:18" x14ac:dyDescent="0.55000000000000004">
      <c r="L648" s="54"/>
      <c r="M648" s="54"/>
      <c r="N648" s="55"/>
      <c r="O648" s="54"/>
      <c r="P648" s="54"/>
      <c r="Q648" s="54"/>
      <c r="R648" s="54"/>
    </row>
    <row r="649" spans="12:18" x14ac:dyDescent="0.55000000000000004">
      <c r="L649" s="54"/>
      <c r="M649" s="54"/>
      <c r="N649" s="55"/>
      <c r="O649" s="54"/>
      <c r="P649" s="54"/>
      <c r="Q649" s="54"/>
      <c r="R649" s="54"/>
    </row>
    <row r="650" spans="12:18" x14ac:dyDescent="0.55000000000000004">
      <c r="L650" s="54"/>
      <c r="M650" s="54"/>
      <c r="N650" s="55"/>
      <c r="O650" s="54"/>
      <c r="P650" s="54"/>
      <c r="Q650" s="54"/>
      <c r="R650" s="54"/>
    </row>
    <row r="651" spans="12:18" x14ac:dyDescent="0.55000000000000004">
      <c r="L651" s="54"/>
      <c r="M651" s="54"/>
      <c r="N651" s="55"/>
      <c r="O651" s="54"/>
      <c r="P651" s="54"/>
      <c r="Q651" s="54"/>
      <c r="R651" s="54"/>
    </row>
    <row r="652" spans="12:18" x14ac:dyDescent="0.55000000000000004">
      <c r="L652" s="54"/>
      <c r="M652" s="54"/>
      <c r="N652" s="55"/>
      <c r="O652" s="54"/>
      <c r="P652" s="54"/>
      <c r="Q652" s="54"/>
      <c r="R652" s="54"/>
    </row>
    <row r="653" spans="12:18" x14ac:dyDescent="0.55000000000000004">
      <c r="L653" s="54"/>
      <c r="M653" s="54"/>
      <c r="N653" s="55"/>
      <c r="O653" s="54"/>
      <c r="P653" s="54"/>
      <c r="Q653" s="54"/>
      <c r="R653" s="54"/>
    </row>
    <row r="654" spans="12:18" x14ac:dyDescent="0.55000000000000004">
      <c r="L654" s="54"/>
      <c r="M654" s="54"/>
      <c r="N654" s="55"/>
      <c r="O654" s="54"/>
      <c r="P654" s="54"/>
      <c r="Q654" s="54"/>
      <c r="R654" s="54"/>
    </row>
    <row r="655" spans="12:18" x14ac:dyDescent="0.55000000000000004">
      <c r="L655" s="54"/>
      <c r="M655" s="54"/>
      <c r="N655" s="55"/>
      <c r="O655" s="54"/>
      <c r="P655" s="54"/>
      <c r="Q655" s="54"/>
      <c r="R655" s="54"/>
    </row>
    <row r="656" spans="12:18" x14ac:dyDescent="0.55000000000000004">
      <c r="L656" s="54"/>
      <c r="M656" s="54"/>
      <c r="N656" s="55"/>
      <c r="O656" s="54"/>
      <c r="P656" s="54"/>
      <c r="Q656" s="54"/>
      <c r="R656" s="54"/>
    </row>
    <row r="657" spans="12:18" x14ac:dyDescent="0.55000000000000004">
      <c r="L657" s="54"/>
      <c r="M657" s="54"/>
      <c r="N657" s="55"/>
      <c r="O657" s="54"/>
      <c r="P657" s="54"/>
      <c r="Q657" s="54"/>
      <c r="R657" s="54"/>
    </row>
    <row r="658" spans="12:18" x14ac:dyDescent="0.55000000000000004">
      <c r="L658" s="54"/>
      <c r="M658" s="54"/>
      <c r="N658" s="55"/>
      <c r="O658" s="54"/>
      <c r="P658" s="54"/>
      <c r="Q658" s="54"/>
      <c r="R658" s="54"/>
    </row>
    <row r="659" spans="12:18" x14ac:dyDescent="0.55000000000000004">
      <c r="L659" s="54"/>
      <c r="M659" s="54"/>
      <c r="N659" s="55"/>
      <c r="O659" s="54"/>
      <c r="P659" s="54"/>
      <c r="Q659" s="54"/>
      <c r="R659" s="54"/>
    </row>
    <row r="660" spans="12:18" x14ac:dyDescent="0.55000000000000004">
      <c r="L660" s="54"/>
      <c r="M660" s="54"/>
      <c r="N660" s="55"/>
      <c r="O660" s="54"/>
      <c r="P660" s="54"/>
      <c r="Q660" s="54"/>
      <c r="R660" s="54"/>
    </row>
    <row r="661" spans="12:18" x14ac:dyDescent="0.55000000000000004">
      <c r="L661" s="54"/>
      <c r="M661" s="54"/>
      <c r="N661" s="55"/>
      <c r="O661" s="54"/>
      <c r="P661" s="54"/>
      <c r="Q661" s="54"/>
      <c r="R661" s="54"/>
    </row>
    <row r="662" spans="12:18" x14ac:dyDescent="0.55000000000000004">
      <c r="L662" s="54"/>
      <c r="M662" s="54"/>
      <c r="N662" s="55"/>
      <c r="O662" s="54"/>
      <c r="P662" s="54"/>
      <c r="Q662" s="54"/>
      <c r="R662" s="54"/>
    </row>
    <row r="663" spans="12:18" x14ac:dyDescent="0.55000000000000004">
      <c r="L663" s="54"/>
      <c r="M663" s="54"/>
      <c r="N663" s="55"/>
      <c r="O663" s="54"/>
      <c r="P663" s="54"/>
      <c r="Q663" s="54"/>
      <c r="R663" s="54"/>
    </row>
    <row r="664" spans="12:18" x14ac:dyDescent="0.55000000000000004">
      <c r="L664" s="54"/>
      <c r="M664" s="54"/>
      <c r="N664" s="55"/>
      <c r="O664" s="54"/>
      <c r="P664" s="54"/>
      <c r="Q664" s="54"/>
      <c r="R664" s="54"/>
    </row>
    <row r="665" spans="12:18" x14ac:dyDescent="0.55000000000000004">
      <c r="L665" s="54"/>
      <c r="M665" s="54"/>
      <c r="N665" s="55"/>
      <c r="O665" s="54"/>
      <c r="P665" s="54"/>
      <c r="Q665" s="54"/>
      <c r="R665" s="54"/>
    </row>
    <row r="666" spans="12:18" x14ac:dyDescent="0.55000000000000004">
      <c r="L666" s="54"/>
      <c r="M666" s="54"/>
      <c r="N666" s="55"/>
      <c r="O666" s="54"/>
      <c r="P666" s="54"/>
      <c r="Q666" s="54"/>
      <c r="R666" s="54"/>
    </row>
    <row r="667" spans="12:18" x14ac:dyDescent="0.55000000000000004">
      <c r="L667" s="54"/>
      <c r="M667" s="54"/>
      <c r="N667" s="55"/>
      <c r="O667" s="54"/>
      <c r="P667" s="54"/>
      <c r="Q667" s="54"/>
      <c r="R667" s="54"/>
    </row>
    <row r="668" spans="12:18" x14ac:dyDescent="0.55000000000000004">
      <c r="L668" s="54"/>
      <c r="M668" s="54"/>
      <c r="N668" s="55"/>
      <c r="O668" s="54"/>
      <c r="P668" s="54"/>
      <c r="Q668" s="54"/>
      <c r="R668" s="54"/>
    </row>
    <row r="669" spans="12:18" x14ac:dyDescent="0.55000000000000004">
      <c r="L669" s="54"/>
      <c r="M669" s="54"/>
      <c r="N669" s="55"/>
      <c r="O669" s="54"/>
      <c r="P669" s="54"/>
      <c r="Q669" s="54"/>
      <c r="R669" s="54"/>
    </row>
    <row r="670" spans="12:18" x14ac:dyDescent="0.55000000000000004">
      <c r="L670" s="54"/>
      <c r="M670" s="54"/>
      <c r="N670" s="55"/>
      <c r="O670" s="54"/>
      <c r="P670" s="54"/>
      <c r="Q670" s="54"/>
      <c r="R670" s="54"/>
    </row>
    <row r="671" spans="12:18" x14ac:dyDescent="0.55000000000000004">
      <c r="L671" s="54"/>
      <c r="M671" s="54"/>
      <c r="N671" s="55"/>
      <c r="O671" s="54"/>
      <c r="P671" s="54"/>
      <c r="Q671" s="54"/>
      <c r="R671" s="54"/>
    </row>
    <row r="672" spans="12:18" x14ac:dyDescent="0.55000000000000004">
      <c r="L672" s="54"/>
      <c r="M672" s="54"/>
      <c r="N672" s="55"/>
      <c r="O672" s="54"/>
      <c r="P672" s="54"/>
      <c r="Q672" s="54"/>
      <c r="R672" s="54"/>
    </row>
    <row r="673" spans="12:18" x14ac:dyDescent="0.55000000000000004">
      <c r="L673" s="54"/>
      <c r="M673" s="54"/>
      <c r="N673" s="55"/>
      <c r="O673" s="54"/>
      <c r="P673" s="54"/>
      <c r="Q673" s="54"/>
      <c r="R673" s="54"/>
    </row>
    <row r="674" spans="12:18" x14ac:dyDescent="0.55000000000000004">
      <c r="L674" s="54"/>
      <c r="M674" s="54"/>
      <c r="N674" s="55"/>
      <c r="O674" s="54"/>
      <c r="P674" s="54"/>
      <c r="Q674" s="54"/>
      <c r="R674" s="54"/>
    </row>
    <row r="675" spans="12:18" x14ac:dyDescent="0.55000000000000004">
      <c r="L675" s="54"/>
      <c r="M675" s="54"/>
      <c r="N675" s="55"/>
      <c r="O675" s="54"/>
      <c r="P675" s="54"/>
      <c r="Q675" s="54"/>
      <c r="R675" s="54"/>
    </row>
    <row r="676" spans="12:18" x14ac:dyDescent="0.55000000000000004">
      <c r="L676" s="54"/>
      <c r="M676" s="54"/>
      <c r="N676" s="55"/>
      <c r="O676" s="54"/>
      <c r="P676" s="54"/>
      <c r="Q676" s="54"/>
      <c r="R676" s="54"/>
    </row>
    <row r="677" spans="12:18" x14ac:dyDescent="0.55000000000000004">
      <c r="L677" s="54"/>
      <c r="M677" s="54"/>
      <c r="N677" s="55"/>
      <c r="O677" s="54"/>
      <c r="P677" s="54"/>
      <c r="Q677" s="54"/>
      <c r="R677" s="54"/>
    </row>
    <row r="678" spans="12:18" x14ac:dyDescent="0.55000000000000004">
      <c r="L678" s="54"/>
      <c r="M678" s="54"/>
      <c r="N678" s="55"/>
      <c r="O678" s="54"/>
      <c r="P678" s="54"/>
      <c r="Q678" s="54"/>
      <c r="R678" s="54"/>
    </row>
    <row r="679" spans="12:18" x14ac:dyDescent="0.55000000000000004">
      <c r="L679" s="54"/>
      <c r="M679" s="54"/>
      <c r="N679" s="55"/>
      <c r="O679" s="54"/>
      <c r="P679" s="54"/>
      <c r="Q679" s="54"/>
      <c r="R679" s="54"/>
    </row>
    <row r="680" spans="12:18" x14ac:dyDescent="0.55000000000000004">
      <c r="L680" s="54"/>
      <c r="M680" s="54"/>
      <c r="N680" s="55"/>
      <c r="O680" s="54"/>
      <c r="P680" s="54"/>
      <c r="Q680" s="54"/>
      <c r="R680" s="54"/>
    </row>
    <row r="681" spans="12:18" x14ac:dyDescent="0.55000000000000004">
      <c r="L681" s="54"/>
      <c r="M681" s="54"/>
      <c r="N681" s="55"/>
      <c r="O681" s="54"/>
      <c r="P681" s="54"/>
      <c r="Q681" s="54"/>
      <c r="R681" s="54"/>
    </row>
    <row r="682" spans="12:18" x14ac:dyDescent="0.55000000000000004">
      <c r="L682" s="54"/>
      <c r="M682" s="54"/>
      <c r="N682" s="55"/>
      <c r="O682" s="54"/>
      <c r="P682" s="54"/>
      <c r="Q682" s="54"/>
      <c r="R682" s="54"/>
    </row>
    <row r="683" spans="12:18" x14ac:dyDescent="0.55000000000000004">
      <c r="L683" s="54"/>
      <c r="M683" s="54"/>
      <c r="N683" s="55"/>
      <c r="O683" s="54"/>
      <c r="P683" s="54"/>
      <c r="Q683" s="54"/>
      <c r="R683" s="54"/>
    </row>
    <row r="684" spans="12:18" x14ac:dyDescent="0.55000000000000004">
      <c r="L684" s="54"/>
      <c r="M684" s="54"/>
      <c r="N684" s="55"/>
      <c r="O684" s="54"/>
      <c r="P684" s="54"/>
      <c r="Q684" s="54"/>
      <c r="R684" s="54"/>
    </row>
    <row r="685" spans="12:18" x14ac:dyDescent="0.55000000000000004">
      <c r="L685" s="54"/>
      <c r="M685" s="54"/>
      <c r="N685" s="55"/>
      <c r="O685" s="54"/>
      <c r="P685" s="54"/>
      <c r="Q685" s="54"/>
      <c r="R685" s="54"/>
    </row>
    <row r="686" spans="12:18" x14ac:dyDescent="0.55000000000000004">
      <c r="L686" s="54"/>
      <c r="M686" s="54"/>
      <c r="N686" s="55"/>
      <c r="O686" s="54"/>
      <c r="P686" s="54"/>
      <c r="Q686" s="54"/>
      <c r="R686" s="54"/>
    </row>
    <row r="687" spans="12:18" x14ac:dyDescent="0.55000000000000004">
      <c r="L687" s="54"/>
      <c r="M687" s="54"/>
      <c r="N687" s="55"/>
      <c r="O687" s="54"/>
      <c r="P687" s="54"/>
      <c r="Q687" s="54"/>
      <c r="R687" s="54"/>
    </row>
    <row r="688" spans="12:18" x14ac:dyDescent="0.55000000000000004">
      <c r="L688" s="54"/>
      <c r="M688" s="54"/>
      <c r="N688" s="55"/>
      <c r="O688" s="54"/>
      <c r="P688" s="54"/>
      <c r="Q688" s="54"/>
      <c r="R688" s="54"/>
    </row>
    <row r="689" spans="12:18" x14ac:dyDescent="0.55000000000000004">
      <c r="L689" s="54"/>
      <c r="M689" s="54"/>
      <c r="N689" s="55"/>
      <c r="O689" s="54"/>
      <c r="P689" s="54"/>
      <c r="Q689" s="54"/>
      <c r="R689" s="54"/>
    </row>
    <row r="690" spans="12:18" x14ac:dyDescent="0.55000000000000004">
      <c r="L690" s="54"/>
      <c r="M690" s="54"/>
      <c r="N690" s="55"/>
      <c r="O690" s="54"/>
      <c r="P690" s="54"/>
      <c r="Q690" s="54"/>
      <c r="R690" s="54"/>
    </row>
    <row r="691" spans="12:18" x14ac:dyDescent="0.55000000000000004">
      <c r="L691" s="54"/>
      <c r="M691" s="54"/>
      <c r="N691" s="55"/>
      <c r="O691" s="54"/>
      <c r="P691" s="54"/>
      <c r="Q691" s="54"/>
      <c r="R691" s="54"/>
    </row>
    <row r="692" spans="12:18" x14ac:dyDescent="0.55000000000000004">
      <c r="L692" s="54"/>
      <c r="M692" s="54"/>
      <c r="N692" s="55"/>
      <c r="O692" s="54"/>
      <c r="P692" s="54"/>
      <c r="Q692" s="54"/>
      <c r="R692" s="54"/>
    </row>
    <row r="693" spans="12:18" x14ac:dyDescent="0.55000000000000004">
      <c r="L693" s="54"/>
      <c r="M693" s="54"/>
      <c r="N693" s="55"/>
      <c r="O693" s="54"/>
      <c r="P693" s="54"/>
      <c r="Q693" s="54"/>
      <c r="R693" s="54"/>
    </row>
    <row r="694" spans="12:18" x14ac:dyDescent="0.55000000000000004">
      <c r="L694" s="54"/>
      <c r="M694" s="54"/>
      <c r="N694" s="55"/>
      <c r="O694" s="54"/>
      <c r="P694" s="54"/>
      <c r="Q694" s="54"/>
      <c r="R694" s="54"/>
    </row>
    <row r="695" spans="12:18" x14ac:dyDescent="0.55000000000000004">
      <c r="L695" s="54"/>
      <c r="M695" s="54"/>
      <c r="N695" s="55"/>
      <c r="O695" s="54"/>
      <c r="P695" s="54"/>
      <c r="Q695" s="54"/>
      <c r="R695" s="54"/>
    </row>
    <row r="696" spans="12:18" x14ac:dyDescent="0.55000000000000004">
      <c r="L696" s="54"/>
      <c r="M696" s="54"/>
      <c r="N696" s="55"/>
      <c r="O696" s="54"/>
      <c r="P696" s="54"/>
      <c r="Q696" s="54"/>
      <c r="R696" s="54"/>
    </row>
    <row r="697" spans="12:18" x14ac:dyDescent="0.55000000000000004">
      <c r="L697" s="54"/>
      <c r="M697" s="54"/>
      <c r="N697" s="55"/>
      <c r="O697" s="54"/>
      <c r="P697" s="54"/>
      <c r="Q697" s="54"/>
      <c r="R697" s="54"/>
    </row>
    <row r="698" spans="12:18" x14ac:dyDescent="0.55000000000000004">
      <c r="L698" s="54"/>
      <c r="M698" s="54"/>
      <c r="N698" s="55"/>
      <c r="O698" s="54"/>
      <c r="P698" s="54"/>
      <c r="Q698" s="54"/>
      <c r="R698" s="54"/>
    </row>
    <row r="699" spans="12:18" x14ac:dyDescent="0.55000000000000004">
      <c r="L699" s="54"/>
      <c r="M699" s="54"/>
      <c r="N699" s="55"/>
      <c r="O699" s="54"/>
      <c r="P699" s="54"/>
      <c r="Q699" s="54"/>
      <c r="R699" s="54"/>
    </row>
    <row r="700" spans="12:18" x14ac:dyDescent="0.55000000000000004">
      <c r="L700" s="54"/>
      <c r="M700" s="54"/>
      <c r="N700" s="55"/>
      <c r="O700" s="54"/>
      <c r="P700" s="54"/>
      <c r="Q700" s="54"/>
      <c r="R700" s="54"/>
    </row>
    <row r="701" spans="12:18" x14ac:dyDescent="0.55000000000000004">
      <c r="L701" s="54"/>
      <c r="M701" s="54"/>
      <c r="N701" s="55"/>
      <c r="O701" s="54"/>
      <c r="P701" s="54"/>
      <c r="Q701" s="54"/>
      <c r="R701" s="54"/>
    </row>
    <row r="702" spans="12:18" x14ac:dyDescent="0.55000000000000004">
      <c r="L702" s="54"/>
      <c r="M702" s="54"/>
      <c r="N702" s="55"/>
      <c r="O702" s="54"/>
      <c r="P702" s="54"/>
      <c r="Q702" s="54"/>
      <c r="R702" s="54"/>
    </row>
    <row r="703" spans="12:18" x14ac:dyDescent="0.55000000000000004">
      <c r="L703" s="54"/>
      <c r="M703" s="54"/>
      <c r="N703" s="55"/>
      <c r="O703" s="54"/>
      <c r="P703" s="54"/>
      <c r="Q703" s="54"/>
      <c r="R703" s="54"/>
    </row>
    <row r="704" spans="12:18" x14ac:dyDescent="0.55000000000000004">
      <c r="L704" s="54"/>
      <c r="M704" s="54"/>
      <c r="N704" s="55"/>
      <c r="O704" s="54"/>
      <c r="P704" s="54"/>
      <c r="Q704" s="54"/>
      <c r="R704" s="54"/>
    </row>
    <row r="705" spans="12:18" x14ac:dyDescent="0.55000000000000004">
      <c r="L705" s="54"/>
      <c r="M705" s="54"/>
      <c r="N705" s="55"/>
      <c r="O705" s="54"/>
      <c r="P705" s="54"/>
      <c r="Q705" s="54"/>
      <c r="R705" s="54"/>
    </row>
    <row r="706" spans="12:18" x14ac:dyDescent="0.55000000000000004">
      <c r="L706" s="54"/>
      <c r="M706" s="54"/>
      <c r="N706" s="55"/>
      <c r="O706" s="54"/>
      <c r="P706" s="54"/>
      <c r="Q706" s="54"/>
      <c r="R706" s="54"/>
    </row>
    <row r="707" spans="12:18" x14ac:dyDescent="0.55000000000000004">
      <c r="L707" s="54"/>
      <c r="M707" s="54"/>
      <c r="N707" s="55"/>
      <c r="O707" s="54"/>
      <c r="P707" s="54"/>
      <c r="Q707" s="54"/>
      <c r="R707" s="54"/>
    </row>
    <row r="708" spans="12:18" x14ac:dyDescent="0.55000000000000004">
      <c r="L708" s="54"/>
      <c r="M708" s="54"/>
      <c r="N708" s="55"/>
      <c r="O708" s="54"/>
      <c r="P708" s="54"/>
      <c r="Q708" s="54"/>
      <c r="R708" s="54"/>
    </row>
    <row r="709" spans="12:18" x14ac:dyDescent="0.55000000000000004">
      <c r="L709" s="54"/>
      <c r="M709" s="54"/>
      <c r="N709" s="55"/>
      <c r="O709" s="54"/>
      <c r="P709" s="54"/>
      <c r="Q709" s="54"/>
      <c r="R709" s="54"/>
    </row>
    <row r="710" spans="12:18" x14ac:dyDescent="0.55000000000000004">
      <c r="L710" s="54"/>
      <c r="M710" s="54"/>
      <c r="N710" s="55"/>
      <c r="O710" s="54"/>
      <c r="P710" s="54"/>
      <c r="Q710" s="54"/>
      <c r="R710" s="54"/>
    </row>
    <row r="711" spans="12:18" x14ac:dyDescent="0.55000000000000004">
      <c r="L711" s="54"/>
      <c r="M711" s="54"/>
      <c r="N711" s="55"/>
      <c r="O711" s="54"/>
      <c r="P711" s="54"/>
      <c r="Q711" s="54"/>
      <c r="R711" s="54"/>
    </row>
    <row r="712" spans="12:18" x14ac:dyDescent="0.55000000000000004">
      <c r="L712" s="54"/>
      <c r="M712" s="54"/>
      <c r="N712" s="55"/>
      <c r="O712" s="54"/>
      <c r="P712" s="54"/>
      <c r="Q712" s="54"/>
      <c r="R712" s="54"/>
    </row>
    <row r="713" spans="12:18" x14ac:dyDescent="0.55000000000000004">
      <c r="L713" s="54"/>
      <c r="M713" s="54"/>
      <c r="N713" s="55"/>
      <c r="O713" s="54"/>
      <c r="P713" s="54"/>
      <c r="Q713" s="54"/>
      <c r="R713" s="54"/>
    </row>
    <row r="714" spans="12:18" x14ac:dyDescent="0.55000000000000004">
      <c r="L714" s="54"/>
      <c r="M714" s="54"/>
      <c r="N714" s="55"/>
      <c r="O714" s="54"/>
      <c r="P714" s="54"/>
      <c r="Q714" s="54"/>
      <c r="R714" s="54"/>
    </row>
    <row r="715" spans="12:18" x14ac:dyDescent="0.55000000000000004">
      <c r="L715" s="54"/>
      <c r="M715" s="54"/>
      <c r="N715" s="55"/>
      <c r="O715" s="54"/>
      <c r="P715" s="54"/>
      <c r="Q715" s="54"/>
      <c r="R715" s="54"/>
    </row>
    <row r="716" spans="12:18" x14ac:dyDescent="0.55000000000000004">
      <c r="L716" s="54"/>
      <c r="M716" s="54"/>
      <c r="N716" s="55"/>
      <c r="O716" s="54"/>
      <c r="P716" s="54"/>
      <c r="Q716" s="54"/>
      <c r="R716" s="54"/>
    </row>
    <row r="717" spans="12:18" x14ac:dyDescent="0.55000000000000004">
      <c r="L717" s="54"/>
      <c r="M717" s="54"/>
      <c r="N717" s="55"/>
      <c r="O717" s="54"/>
      <c r="P717" s="54"/>
      <c r="Q717" s="54"/>
      <c r="R717" s="54"/>
    </row>
    <row r="718" spans="12:18" x14ac:dyDescent="0.55000000000000004">
      <c r="L718" s="54"/>
      <c r="M718" s="54"/>
      <c r="N718" s="55"/>
      <c r="O718" s="54"/>
      <c r="P718" s="54"/>
      <c r="Q718" s="54"/>
      <c r="R718" s="54"/>
    </row>
    <row r="719" spans="12:18" x14ac:dyDescent="0.55000000000000004">
      <c r="L719" s="54"/>
      <c r="M719" s="54"/>
      <c r="N719" s="55"/>
      <c r="O719" s="54"/>
      <c r="P719" s="54"/>
      <c r="Q719" s="54"/>
      <c r="R719" s="54"/>
    </row>
    <row r="720" spans="12:18" x14ac:dyDescent="0.55000000000000004">
      <c r="L720" s="54"/>
      <c r="M720" s="54"/>
      <c r="N720" s="55"/>
      <c r="O720" s="54"/>
      <c r="P720" s="54"/>
      <c r="Q720" s="54"/>
      <c r="R720" s="54"/>
    </row>
    <row r="721" spans="12:18" x14ac:dyDescent="0.55000000000000004">
      <c r="L721" s="54"/>
      <c r="M721" s="54"/>
      <c r="N721" s="55"/>
      <c r="O721" s="54"/>
      <c r="P721" s="54"/>
      <c r="Q721" s="54"/>
      <c r="R721" s="54"/>
    </row>
    <row r="722" spans="12:18" x14ac:dyDescent="0.55000000000000004">
      <c r="L722" s="54"/>
      <c r="M722" s="54"/>
      <c r="N722" s="55"/>
      <c r="O722" s="54"/>
      <c r="P722" s="54"/>
      <c r="Q722" s="54"/>
      <c r="R722" s="54"/>
    </row>
    <row r="723" spans="12:18" x14ac:dyDescent="0.55000000000000004">
      <c r="L723" s="54"/>
      <c r="M723" s="54"/>
      <c r="N723" s="55"/>
      <c r="O723" s="54"/>
      <c r="P723" s="54"/>
      <c r="Q723" s="54"/>
      <c r="R723" s="54"/>
    </row>
    <row r="724" spans="12:18" x14ac:dyDescent="0.55000000000000004">
      <c r="L724" s="54"/>
      <c r="M724" s="54"/>
      <c r="N724" s="55"/>
      <c r="O724" s="54"/>
      <c r="P724" s="54"/>
      <c r="Q724" s="54"/>
      <c r="R724" s="54"/>
    </row>
    <row r="725" spans="12:18" x14ac:dyDescent="0.55000000000000004">
      <c r="L725" s="54"/>
      <c r="M725" s="54"/>
      <c r="N725" s="55"/>
      <c r="O725" s="54"/>
      <c r="P725" s="54"/>
      <c r="Q725" s="54"/>
      <c r="R725" s="54"/>
    </row>
    <row r="726" spans="12:18" x14ac:dyDescent="0.55000000000000004">
      <c r="L726" s="54"/>
      <c r="M726" s="54"/>
      <c r="N726" s="55"/>
      <c r="O726" s="54"/>
      <c r="P726" s="54"/>
      <c r="Q726" s="54"/>
      <c r="R726" s="54"/>
    </row>
    <row r="727" spans="12:18" x14ac:dyDescent="0.55000000000000004">
      <c r="L727" s="54"/>
      <c r="M727" s="54"/>
      <c r="N727" s="55"/>
      <c r="O727" s="54"/>
      <c r="P727" s="54"/>
      <c r="Q727" s="54"/>
      <c r="R727" s="54"/>
    </row>
    <row r="728" spans="12:18" x14ac:dyDescent="0.55000000000000004">
      <c r="L728" s="54"/>
      <c r="M728" s="54"/>
      <c r="N728" s="55"/>
      <c r="O728" s="54"/>
      <c r="P728" s="54"/>
      <c r="Q728" s="54"/>
      <c r="R728" s="54"/>
    </row>
    <row r="729" spans="12:18" x14ac:dyDescent="0.55000000000000004">
      <c r="L729" s="54"/>
      <c r="M729" s="54"/>
      <c r="N729" s="55"/>
      <c r="O729" s="54"/>
      <c r="P729" s="54"/>
      <c r="Q729" s="54"/>
      <c r="R729" s="54"/>
    </row>
    <row r="730" spans="12:18" x14ac:dyDescent="0.55000000000000004">
      <c r="L730" s="54"/>
      <c r="M730" s="54"/>
      <c r="N730" s="55"/>
      <c r="O730" s="54"/>
      <c r="P730" s="54"/>
      <c r="Q730" s="54"/>
      <c r="R730" s="54"/>
    </row>
    <row r="731" spans="12:18" x14ac:dyDescent="0.55000000000000004">
      <c r="L731" s="54"/>
      <c r="M731" s="54"/>
      <c r="N731" s="55"/>
      <c r="O731" s="54"/>
      <c r="P731" s="54"/>
      <c r="Q731" s="54"/>
      <c r="R731" s="54"/>
    </row>
    <row r="732" spans="12:18" x14ac:dyDescent="0.55000000000000004">
      <c r="L732" s="54"/>
      <c r="M732" s="54"/>
      <c r="N732" s="55"/>
      <c r="O732" s="54"/>
      <c r="P732" s="54"/>
      <c r="Q732" s="54"/>
      <c r="R732" s="54"/>
    </row>
    <row r="733" spans="12:18" x14ac:dyDescent="0.55000000000000004">
      <c r="L733" s="54"/>
      <c r="M733" s="54"/>
      <c r="N733" s="55"/>
      <c r="O733" s="54"/>
      <c r="P733" s="54"/>
      <c r="Q733" s="54"/>
      <c r="R733" s="54"/>
    </row>
    <row r="734" spans="12:18" x14ac:dyDescent="0.55000000000000004">
      <c r="L734" s="54"/>
      <c r="M734" s="54"/>
      <c r="N734" s="55"/>
      <c r="O734" s="54"/>
      <c r="P734" s="54"/>
      <c r="Q734" s="54"/>
      <c r="R734" s="54"/>
    </row>
    <row r="735" spans="12:18" x14ac:dyDescent="0.55000000000000004">
      <c r="L735" s="54"/>
      <c r="M735" s="54"/>
      <c r="N735" s="55"/>
      <c r="O735" s="54"/>
      <c r="P735" s="54"/>
      <c r="Q735" s="54"/>
      <c r="R735" s="54"/>
    </row>
    <row r="736" spans="12:18" x14ac:dyDescent="0.55000000000000004">
      <c r="L736" s="54"/>
      <c r="M736" s="54"/>
      <c r="N736" s="55"/>
      <c r="O736" s="54"/>
      <c r="P736" s="54"/>
      <c r="Q736" s="54"/>
      <c r="R736" s="54"/>
    </row>
    <row r="737" spans="12:18" x14ac:dyDescent="0.55000000000000004">
      <c r="L737" s="54"/>
      <c r="M737" s="54"/>
      <c r="N737" s="55"/>
      <c r="O737" s="54"/>
      <c r="P737" s="54"/>
      <c r="Q737" s="54"/>
      <c r="R737" s="54"/>
    </row>
    <row r="738" spans="12:18" x14ac:dyDescent="0.55000000000000004">
      <c r="L738" s="54"/>
      <c r="M738" s="54"/>
      <c r="N738" s="55"/>
      <c r="O738" s="54"/>
      <c r="P738" s="54"/>
      <c r="Q738" s="54"/>
      <c r="R738" s="54"/>
    </row>
    <row r="739" spans="12:18" x14ac:dyDescent="0.55000000000000004">
      <c r="L739" s="54"/>
      <c r="M739" s="54"/>
      <c r="N739" s="55"/>
      <c r="O739" s="54"/>
      <c r="P739" s="54"/>
      <c r="Q739" s="54"/>
      <c r="R739" s="54"/>
    </row>
    <row r="740" spans="12:18" x14ac:dyDescent="0.55000000000000004">
      <c r="L740" s="54"/>
      <c r="M740" s="54"/>
      <c r="N740" s="55"/>
      <c r="O740" s="54"/>
      <c r="P740" s="54"/>
      <c r="Q740" s="54"/>
      <c r="R740" s="54"/>
    </row>
    <row r="741" spans="12:18" x14ac:dyDescent="0.55000000000000004">
      <c r="L741" s="54"/>
      <c r="M741" s="54"/>
      <c r="N741" s="55"/>
      <c r="O741" s="54"/>
      <c r="P741" s="54"/>
      <c r="Q741" s="54"/>
      <c r="R741" s="54"/>
    </row>
    <row r="742" spans="12:18" x14ac:dyDescent="0.55000000000000004">
      <c r="L742" s="54"/>
      <c r="M742" s="54"/>
      <c r="N742" s="55"/>
      <c r="O742" s="54"/>
      <c r="P742" s="54"/>
      <c r="Q742" s="54"/>
      <c r="R742" s="54"/>
    </row>
    <row r="743" spans="12:18" x14ac:dyDescent="0.55000000000000004">
      <c r="L743" s="54"/>
      <c r="M743" s="54"/>
      <c r="N743" s="55"/>
      <c r="O743" s="54"/>
      <c r="P743" s="54"/>
      <c r="Q743" s="54"/>
      <c r="R743" s="54"/>
    </row>
    <row r="744" spans="12:18" x14ac:dyDescent="0.55000000000000004">
      <c r="L744" s="54"/>
      <c r="M744" s="54"/>
      <c r="N744" s="55"/>
      <c r="O744" s="54"/>
      <c r="P744" s="54"/>
      <c r="Q744" s="54"/>
      <c r="R744" s="54"/>
    </row>
    <row r="745" spans="12:18" x14ac:dyDescent="0.55000000000000004">
      <c r="L745" s="54"/>
      <c r="M745" s="54"/>
      <c r="N745" s="55"/>
      <c r="O745" s="54"/>
      <c r="P745" s="54"/>
      <c r="Q745" s="54"/>
      <c r="R745" s="54"/>
    </row>
    <row r="746" spans="12:18" x14ac:dyDescent="0.55000000000000004">
      <c r="L746" s="54"/>
      <c r="M746" s="54"/>
      <c r="N746" s="55"/>
      <c r="O746" s="54"/>
      <c r="P746" s="54"/>
      <c r="Q746" s="54"/>
      <c r="R746" s="54"/>
    </row>
    <row r="747" spans="12:18" x14ac:dyDescent="0.55000000000000004">
      <c r="L747" s="54"/>
      <c r="M747" s="54"/>
      <c r="N747" s="55"/>
      <c r="O747" s="54"/>
      <c r="P747" s="54"/>
      <c r="Q747" s="54"/>
      <c r="R747" s="54"/>
    </row>
    <row r="748" spans="12:18" x14ac:dyDescent="0.55000000000000004">
      <c r="L748" s="54"/>
      <c r="M748" s="54"/>
      <c r="N748" s="55"/>
      <c r="O748" s="54"/>
      <c r="P748" s="54"/>
      <c r="Q748" s="54"/>
      <c r="R748" s="54"/>
    </row>
    <row r="749" spans="12:18" x14ac:dyDescent="0.55000000000000004">
      <c r="L749" s="54"/>
      <c r="M749" s="54"/>
      <c r="N749" s="55"/>
      <c r="O749" s="54"/>
      <c r="P749" s="54"/>
      <c r="Q749" s="54"/>
      <c r="R749" s="54"/>
    </row>
    <row r="750" spans="12:18" x14ac:dyDescent="0.55000000000000004">
      <c r="L750" s="54"/>
      <c r="M750" s="54"/>
      <c r="N750" s="55"/>
      <c r="O750" s="54"/>
      <c r="P750" s="54"/>
      <c r="Q750" s="54"/>
      <c r="R750" s="54"/>
    </row>
    <row r="751" spans="12:18" x14ac:dyDescent="0.55000000000000004">
      <c r="L751" s="54"/>
      <c r="M751" s="54"/>
      <c r="N751" s="55"/>
      <c r="O751" s="54"/>
      <c r="P751" s="54"/>
      <c r="Q751" s="54"/>
      <c r="R751" s="54"/>
    </row>
    <row r="752" spans="12:18" x14ac:dyDescent="0.55000000000000004">
      <c r="L752" s="54"/>
      <c r="M752" s="54"/>
      <c r="N752" s="55"/>
      <c r="O752" s="54"/>
      <c r="P752" s="54"/>
      <c r="Q752" s="54"/>
      <c r="R752" s="54"/>
    </row>
    <row r="753" spans="12:18" x14ac:dyDescent="0.55000000000000004">
      <c r="L753" s="54"/>
      <c r="M753" s="54"/>
      <c r="N753" s="55"/>
      <c r="O753" s="54"/>
      <c r="P753" s="54"/>
      <c r="Q753" s="54"/>
      <c r="R753" s="54"/>
    </row>
    <row r="754" spans="12:18" x14ac:dyDescent="0.55000000000000004">
      <c r="L754" s="54"/>
      <c r="M754" s="54"/>
      <c r="N754" s="55"/>
      <c r="O754" s="54"/>
      <c r="P754" s="54"/>
      <c r="Q754" s="54"/>
      <c r="R754" s="54"/>
    </row>
    <row r="755" spans="12:18" x14ac:dyDescent="0.55000000000000004">
      <c r="L755" s="54"/>
      <c r="M755" s="54"/>
      <c r="N755" s="55"/>
      <c r="O755" s="54"/>
      <c r="P755" s="54"/>
      <c r="Q755" s="54"/>
      <c r="R755" s="54"/>
    </row>
    <row r="756" spans="12:18" x14ac:dyDescent="0.55000000000000004">
      <c r="L756" s="54"/>
      <c r="M756" s="54"/>
      <c r="N756" s="55"/>
      <c r="O756" s="54"/>
      <c r="P756" s="54"/>
      <c r="Q756" s="54"/>
      <c r="R756" s="54"/>
    </row>
    <row r="757" spans="12:18" x14ac:dyDescent="0.55000000000000004">
      <c r="L757" s="54"/>
      <c r="M757" s="54"/>
      <c r="N757" s="55"/>
      <c r="O757" s="54"/>
      <c r="P757" s="54"/>
      <c r="Q757" s="54"/>
      <c r="R757" s="54"/>
    </row>
    <row r="758" spans="12:18" x14ac:dyDescent="0.55000000000000004">
      <c r="L758" s="54"/>
      <c r="M758" s="54"/>
      <c r="N758" s="55"/>
      <c r="O758" s="54"/>
      <c r="P758" s="54"/>
      <c r="Q758" s="54"/>
      <c r="R758" s="54"/>
    </row>
    <row r="759" spans="12:18" x14ac:dyDescent="0.55000000000000004">
      <c r="L759" s="54"/>
      <c r="M759" s="54"/>
      <c r="N759" s="55"/>
      <c r="O759" s="54"/>
      <c r="P759" s="54"/>
      <c r="Q759" s="54"/>
      <c r="R759" s="54"/>
    </row>
    <row r="760" spans="12:18" x14ac:dyDescent="0.55000000000000004">
      <c r="L760" s="54"/>
      <c r="M760" s="54"/>
      <c r="N760" s="55"/>
      <c r="O760" s="54"/>
      <c r="P760" s="54"/>
      <c r="Q760" s="54"/>
      <c r="R760" s="54"/>
    </row>
    <row r="761" spans="12:18" x14ac:dyDescent="0.55000000000000004">
      <c r="L761" s="54"/>
      <c r="M761" s="54"/>
      <c r="N761" s="55"/>
      <c r="O761" s="54"/>
      <c r="P761" s="54"/>
      <c r="Q761" s="54"/>
      <c r="R761" s="54"/>
    </row>
    <row r="762" spans="12:18" x14ac:dyDescent="0.55000000000000004">
      <c r="L762" s="54"/>
      <c r="M762" s="54"/>
      <c r="N762" s="55"/>
      <c r="O762" s="54"/>
      <c r="P762" s="54"/>
      <c r="Q762" s="54"/>
      <c r="R762" s="54"/>
    </row>
    <row r="763" spans="12:18" x14ac:dyDescent="0.55000000000000004">
      <c r="L763" s="54"/>
      <c r="M763" s="54"/>
      <c r="N763" s="55"/>
      <c r="O763" s="54"/>
      <c r="P763" s="54"/>
      <c r="Q763" s="54"/>
      <c r="R763" s="54"/>
    </row>
    <row r="764" spans="12:18" x14ac:dyDescent="0.55000000000000004">
      <c r="L764" s="54"/>
      <c r="M764" s="54"/>
      <c r="N764" s="55"/>
      <c r="O764" s="54"/>
      <c r="P764" s="54"/>
      <c r="Q764" s="54"/>
      <c r="R764" s="54"/>
    </row>
    <row r="765" spans="12:18" x14ac:dyDescent="0.55000000000000004">
      <c r="L765" s="54"/>
      <c r="M765" s="54"/>
      <c r="N765" s="55"/>
      <c r="O765" s="54"/>
      <c r="P765" s="54"/>
      <c r="Q765" s="54"/>
      <c r="R765" s="54"/>
    </row>
    <row r="766" spans="12:18" x14ac:dyDescent="0.55000000000000004">
      <c r="L766" s="54"/>
      <c r="M766" s="54"/>
      <c r="N766" s="55"/>
      <c r="O766" s="54"/>
      <c r="P766" s="54"/>
      <c r="Q766" s="54"/>
      <c r="R766" s="54"/>
    </row>
    <row r="767" spans="12:18" x14ac:dyDescent="0.55000000000000004">
      <c r="L767" s="54"/>
      <c r="M767" s="54"/>
      <c r="N767" s="55"/>
      <c r="O767" s="54"/>
      <c r="P767" s="54"/>
      <c r="Q767" s="54"/>
      <c r="R767" s="54"/>
    </row>
    <row r="768" spans="12:18" x14ac:dyDescent="0.55000000000000004">
      <c r="L768" s="54"/>
      <c r="M768" s="54"/>
      <c r="N768" s="55"/>
      <c r="O768" s="54"/>
      <c r="P768" s="54"/>
      <c r="Q768" s="54"/>
      <c r="R768" s="54"/>
    </row>
    <row r="769" spans="12:18" x14ac:dyDescent="0.55000000000000004">
      <c r="L769" s="54"/>
      <c r="M769" s="54"/>
      <c r="N769" s="55"/>
      <c r="O769" s="54"/>
      <c r="P769" s="54"/>
      <c r="Q769" s="54"/>
      <c r="R769" s="54"/>
    </row>
    <row r="770" spans="12:18" x14ac:dyDescent="0.55000000000000004">
      <c r="L770" s="54"/>
      <c r="M770" s="54"/>
      <c r="N770" s="55"/>
      <c r="O770" s="54"/>
      <c r="P770" s="54"/>
      <c r="Q770" s="54"/>
      <c r="R770" s="54"/>
    </row>
    <row r="771" spans="12:18" x14ac:dyDescent="0.55000000000000004">
      <c r="L771" s="54"/>
      <c r="M771" s="54"/>
      <c r="N771" s="55"/>
      <c r="O771" s="54"/>
      <c r="P771" s="54"/>
      <c r="Q771" s="54"/>
      <c r="R771" s="54"/>
    </row>
    <row r="772" spans="12:18" x14ac:dyDescent="0.55000000000000004">
      <c r="L772" s="54"/>
      <c r="M772" s="54"/>
      <c r="N772" s="55"/>
      <c r="O772" s="54"/>
      <c r="P772" s="54"/>
      <c r="Q772" s="54"/>
      <c r="R772" s="54"/>
    </row>
    <row r="773" spans="12:18" x14ac:dyDescent="0.55000000000000004">
      <c r="L773" s="54"/>
      <c r="M773" s="54"/>
      <c r="N773" s="55"/>
      <c r="O773" s="54"/>
      <c r="P773" s="54"/>
      <c r="Q773" s="54"/>
      <c r="R773" s="54"/>
    </row>
    <row r="774" spans="12:18" x14ac:dyDescent="0.55000000000000004">
      <c r="L774" s="54"/>
      <c r="M774" s="54"/>
      <c r="N774" s="55"/>
      <c r="O774" s="54"/>
      <c r="P774" s="54"/>
      <c r="Q774" s="54"/>
      <c r="R774" s="54"/>
    </row>
    <row r="775" spans="12:18" x14ac:dyDescent="0.55000000000000004">
      <c r="L775" s="54"/>
      <c r="M775" s="54"/>
      <c r="N775" s="55"/>
      <c r="O775" s="54"/>
      <c r="P775" s="54"/>
      <c r="Q775" s="54"/>
      <c r="R775" s="54"/>
    </row>
    <row r="776" spans="12:18" x14ac:dyDescent="0.55000000000000004">
      <c r="L776" s="54"/>
      <c r="M776" s="54"/>
      <c r="N776" s="55"/>
      <c r="O776" s="54"/>
      <c r="P776" s="54"/>
      <c r="Q776" s="54"/>
      <c r="R776" s="54"/>
    </row>
    <row r="777" spans="12:18" x14ac:dyDescent="0.55000000000000004">
      <c r="L777" s="54"/>
      <c r="M777" s="54"/>
      <c r="N777" s="55"/>
      <c r="O777" s="54"/>
      <c r="P777" s="54"/>
      <c r="Q777" s="54"/>
      <c r="R777" s="54"/>
    </row>
    <row r="778" spans="12:18" x14ac:dyDescent="0.55000000000000004">
      <c r="L778" s="54"/>
      <c r="M778" s="54"/>
      <c r="N778" s="55"/>
      <c r="O778" s="54"/>
      <c r="P778" s="54"/>
      <c r="Q778" s="54"/>
      <c r="R778" s="54"/>
    </row>
    <row r="779" spans="12:18" x14ac:dyDescent="0.55000000000000004">
      <c r="L779" s="54"/>
      <c r="M779" s="54"/>
      <c r="N779" s="55"/>
      <c r="O779" s="54"/>
      <c r="P779" s="54"/>
      <c r="Q779" s="54"/>
      <c r="R779" s="54"/>
    </row>
    <row r="780" spans="12:18" x14ac:dyDescent="0.55000000000000004">
      <c r="L780" s="54"/>
      <c r="M780" s="54"/>
      <c r="N780" s="55"/>
      <c r="O780" s="54"/>
      <c r="P780" s="54"/>
      <c r="Q780" s="54"/>
      <c r="R780" s="54"/>
    </row>
    <row r="781" spans="12:18" x14ac:dyDescent="0.55000000000000004">
      <c r="L781" s="54"/>
      <c r="M781" s="54"/>
      <c r="N781" s="55"/>
      <c r="O781" s="54"/>
      <c r="P781" s="54"/>
      <c r="Q781" s="54"/>
      <c r="R781" s="54"/>
    </row>
    <row r="782" spans="12:18" x14ac:dyDescent="0.55000000000000004">
      <c r="L782" s="54"/>
      <c r="M782" s="54"/>
      <c r="N782" s="55"/>
      <c r="O782" s="54"/>
      <c r="P782" s="54"/>
      <c r="Q782" s="54"/>
      <c r="R782" s="54"/>
    </row>
    <row r="783" spans="12:18" x14ac:dyDescent="0.55000000000000004">
      <c r="L783" s="54"/>
      <c r="M783" s="54"/>
      <c r="N783" s="55"/>
      <c r="O783" s="54"/>
      <c r="P783" s="54"/>
      <c r="Q783" s="54"/>
      <c r="R783" s="54"/>
    </row>
    <row r="784" spans="12:18" x14ac:dyDescent="0.55000000000000004">
      <c r="L784" s="54"/>
      <c r="M784" s="54"/>
      <c r="N784" s="55"/>
      <c r="O784" s="54"/>
      <c r="P784" s="54"/>
      <c r="Q784" s="54"/>
      <c r="R784" s="54"/>
    </row>
    <row r="785" spans="12:18" x14ac:dyDescent="0.55000000000000004">
      <c r="L785" s="54"/>
      <c r="M785" s="54"/>
      <c r="N785" s="55"/>
      <c r="O785" s="54"/>
      <c r="P785" s="54"/>
      <c r="Q785" s="54"/>
      <c r="R785" s="54"/>
    </row>
    <row r="786" spans="12:18" x14ac:dyDescent="0.55000000000000004">
      <c r="L786" s="54"/>
      <c r="M786" s="54"/>
      <c r="N786" s="55"/>
      <c r="O786" s="54"/>
      <c r="P786" s="54"/>
      <c r="Q786" s="54"/>
      <c r="R786" s="54"/>
    </row>
    <row r="787" spans="12:18" x14ac:dyDescent="0.55000000000000004">
      <c r="L787" s="54"/>
      <c r="M787" s="54"/>
      <c r="N787" s="55"/>
      <c r="O787" s="54"/>
      <c r="P787" s="54"/>
      <c r="Q787" s="54"/>
      <c r="R787" s="54"/>
    </row>
    <row r="788" spans="12:18" x14ac:dyDescent="0.55000000000000004">
      <c r="L788" s="54"/>
      <c r="M788" s="54"/>
      <c r="N788" s="55"/>
      <c r="O788" s="54"/>
      <c r="P788" s="54"/>
      <c r="Q788" s="54"/>
      <c r="R788" s="54"/>
    </row>
    <row r="789" spans="12:18" x14ac:dyDescent="0.55000000000000004">
      <c r="L789" s="54"/>
      <c r="M789" s="54"/>
      <c r="N789" s="55"/>
      <c r="O789" s="54"/>
      <c r="P789" s="54"/>
      <c r="Q789" s="54"/>
      <c r="R789" s="54"/>
    </row>
    <row r="790" spans="12:18" x14ac:dyDescent="0.55000000000000004">
      <c r="L790" s="54"/>
      <c r="M790" s="54"/>
      <c r="N790" s="55"/>
      <c r="O790" s="54"/>
      <c r="P790" s="54"/>
      <c r="Q790" s="54"/>
      <c r="R790" s="54"/>
    </row>
    <row r="791" spans="12:18" x14ac:dyDescent="0.55000000000000004">
      <c r="L791" s="54"/>
      <c r="M791" s="54"/>
      <c r="N791" s="55"/>
      <c r="O791" s="54"/>
      <c r="P791" s="54"/>
      <c r="Q791" s="54"/>
      <c r="R791" s="54"/>
    </row>
    <row r="792" spans="12:18" x14ac:dyDescent="0.55000000000000004">
      <c r="L792" s="54"/>
      <c r="M792" s="54"/>
      <c r="N792" s="55"/>
      <c r="O792" s="54"/>
      <c r="P792" s="54"/>
      <c r="Q792" s="54"/>
      <c r="R792" s="54"/>
    </row>
    <row r="793" spans="12:18" x14ac:dyDescent="0.55000000000000004">
      <c r="L793" s="54"/>
      <c r="M793" s="54"/>
      <c r="N793" s="55"/>
      <c r="O793" s="54"/>
      <c r="P793" s="54"/>
      <c r="Q793" s="54"/>
      <c r="R793" s="54"/>
    </row>
    <row r="794" spans="12:18" x14ac:dyDescent="0.55000000000000004">
      <c r="L794" s="54"/>
      <c r="M794" s="54"/>
      <c r="N794" s="55"/>
      <c r="O794" s="54"/>
      <c r="P794" s="54"/>
      <c r="Q794" s="54"/>
      <c r="R794" s="54"/>
    </row>
    <row r="795" spans="12:18" x14ac:dyDescent="0.55000000000000004">
      <c r="L795" s="54"/>
      <c r="M795" s="54"/>
      <c r="N795" s="55"/>
      <c r="O795" s="54"/>
      <c r="P795" s="54"/>
      <c r="Q795" s="54"/>
      <c r="R795" s="54"/>
    </row>
    <row r="796" spans="12:18" x14ac:dyDescent="0.55000000000000004">
      <c r="L796" s="54"/>
      <c r="M796" s="54"/>
      <c r="N796" s="55"/>
      <c r="O796" s="54"/>
      <c r="P796" s="54"/>
      <c r="Q796" s="54"/>
      <c r="R796" s="54"/>
    </row>
    <row r="797" spans="12:18" x14ac:dyDescent="0.55000000000000004">
      <c r="L797" s="54"/>
      <c r="M797" s="54"/>
      <c r="N797" s="55"/>
      <c r="O797" s="54"/>
      <c r="P797" s="54"/>
      <c r="Q797" s="54"/>
      <c r="R797" s="54"/>
    </row>
    <row r="798" spans="12:18" x14ac:dyDescent="0.55000000000000004">
      <c r="L798" s="54"/>
      <c r="M798" s="54"/>
      <c r="N798" s="55"/>
      <c r="O798" s="54"/>
      <c r="P798" s="54"/>
      <c r="Q798" s="54"/>
      <c r="R798" s="54"/>
    </row>
    <row r="799" spans="12:18" x14ac:dyDescent="0.55000000000000004">
      <c r="L799" s="54"/>
      <c r="M799" s="54"/>
      <c r="N799" s="55"/>
      <c r="O799" s="54"/>
      <c r="P799" s="54"/>
      <c r="Q799" s="54"/>
      <c r="R799" s="54"/>
    </row>
    <row r="800" spans="12:18" x14ac:dyDescent="0.55000000000000004">
      <c r="L800" s="54"/>
      <c r="M800" s="54"/>
      <c r="N800" s="55"/>
      <c r="O800" s="54"/>
      <c r="P800" s="54"/>
      <c r="Q800" s="54"/>
      <c r="R800" s="54"/>
    </row>
    <row r="801" spans="12:18" x14ac:dyDescent="0.55000000000000004">
      <c r="L801" s="54"/>
      <c r="M801" s="54"/>
      <c r="N801" s="55"/>
      <c r="O801" s="54"/>
      <c r="P801" s="54"/>
      <c r="Q801" s="54"/>
      <c r="R801" s="54"/>
    </row>
    <row r="802" spans="12:18" x14ac:dyDescent="0.55000000000000004">
      <c r="L802" s="54"/>
      <c r="M802" s="54"/>
      <c r="N802" s="55"/>
      <c r="O802" s="54"/>
      <c r="P802" s="54"/>
      <c r="Q802" s="54"/>
      <c r="R802" s="54"/>
    </row>
    <row r="803" spans="12:18" x14ac:dyDescent="0.55000000000000004">
      <c r="L803" s="54"/>
      <c r="M803" s="54"/>
      <c r="N803" s="55"/>
      <c r="O803" s="54"/>
      <c r="P803" s="54"/>
      <c r="Q803" s="54"/>
      <c r="R803" s="54"/>
    </row>
    <row r="804" spans="12:18" x14ac:dyDescent="0.55000000000000004">
      <c r="L804" s="54"/>
      <c r="M804" s="54"/>
      <c r="N804" s="55"/>
      <c r="O804" s="54"/>
      <c r="P804" s="54"/>
      <c r="Q804" s="54"/>
      <c r="R804" s="54"/>
    </row>
    <row r="805" spans="12:18" x14ac:dyDescent="0.55000000000000004">
      <c r="L805" s="54"/>
      <c r="M805" s="54"/>
      <c r="N805" s="55"/>
      <c r="O805" s="54"/>
      <c r="P805" s="54"/>
      <c r="Q805" s="54"/>
      <c r="R805" s="54"/>
    </row>
    <row r="806" spans="12:18" x14ac:dyDescent="0.55000000000000004">
      <c r="L806" s="54"/>
      <c r="M806" s="54"/>
      <c r="N806" s="55"/>
      <c r="O806" s="54"/>
      <c r="P806" s="54"/>
      <c r="Q806" s="54"/>
      <c r="R806" s="54"/>
    </row>
    <row r="807" spans="12:18" x14ac:dyDescent="0.55000000000000004">
      <c r="L807" s="54"/>
      <c r="M807" s="54"/>
      <c r="N807" s="55"/>
      <c r="O807" s="54"/>
      <c r="P807" s="54"/>
      <c r="Q807" s="54"/>
      <c r="R807" s="54"/>
    </row>
    <row r="808" spans="12:18" x14ac:dyDescent="0.55000000000000004">
      <c r="L808" s="54"/>
      <c r="M808" s="54"/>
      <c r="N808" s="55"/>
      <c r="O808" s="54"/>
      <c r="P808" s="54"/>
      <c r="Q808" s="54"/>
      <c r="R808" s="54"/>
    </row>
    <row r="809" spans="12:18" x14ac:dyDescent="0.55000000000000004">
      <c r="L809" s="54"/>
      <c r="M809" s="54"/>
      <c r="N809" s="55"/>
      <c r="O809" s="54"/>
      <c r="P809" s="54"/>
      <c r="Q809" s="54"/>
      <c r="R809" s="54"/>
    </row>
    <row r="810" spans="12:18" x14ac:dyDescent="0.55000000000000004">
      <c r="L810" s="54"/>
      <c r="M810" s="54"/>
      <c r="N810" s="55"/>
      <c r="O810" s="54"/>
      <c r="P810" s="54"/>
      <c r="Q810" s="54"/>
      <c r="R810" s="54"/>
    </row>
    <row r="811" spans="12:18" x14ac:dyDescent="0.55000000000000004">
      <c r="L811" s="54"/>
      <c r="M811" s="54"/>
      <c r="N811" s="55"/>
      <c r="O811" s="54"/>
      <c r="P811" s="54"/>
      <c r="Q811" s="54"/>
      <c r="R811" s="54"/>
    </row>
    <row r="812" spans="12:18" x14ac:dyDescent="0.55000000000000004">
      <c r="L812" s="54"/>
      <c r="M812" s="54"/>
      <c r="N812" s="55"/>
      <c r="O812" s="54"/>
      <c r="P812" s="54"/>
      <c r="Q812" s="54"/>
      <c r="R812" s="54"/>
    </row>
    <row r="813" spans="12:18" x14ac:dyDescent="0.55000000000000004">
      <c r="L813" s="54"/>
      <c r="M813" s="54"/>
      <c r="N813" s="55"/>
      <c r="O813" s="54"/>
      <c r="P813" s="54"/>
      <c r="Q813" s="54"/>
      <c r="R813" s="54"/>
    </row>
    <row r="814" spans="12:18" x14ac:dyDescent="0.55000000000000004">
      <c r="L814" s="54"/>
      <c r="M814" s="54"/>
      <c r="N814" s="55"/>
      <c r="O814" s="54"/>
      <c r="P814" s="54"/>
      <c r="Q814" s="54"/>
      <c r="R814" s="54"/>
    </row>
    <row r="815" spans="12:18" x14ac:dyDescent="0.55000000000000004">
      <c r="L815" s="54"/>
      <c r="M815" s="54"/>
      <c r="N815" s="55"/>
      <c r="O815" s="54"/>
      <c r="P815" s="54"/>
      <c r="Q815" s="54"/>
      <c r="R815" s="54"/>
    </row>
    <row r="816" spans="12:18" x14ac:dyDescent="0.55000000000000004">
      <c r="L816" s="54"/>
      <c r="M816" s="54"/>
      <c r="N816" s="55"/>
      <c r="O816" s="54"/>
      <c r="P816" s="54"/>
      <c r="Q816" s="54"/>
      <c r="R816" s="54"/>
    </row>
    <row r="817" spans="12:18" x14ac:dyDescent="0.55000000000000004">
      <c r="L817" s="54"/>
      <c r="M817" s="54"/>
      <c r="N817" s="55"/>
      <c r="O817" s="54"/>
      <c r="P817" s="54"/>
      <c r="Q817" s="54"/>
      <c r="R817" s="54"/>
    </row>
    <row r="818" spans="12:18" x14ac:dyDescent="0.55000000000000004">
      <c r="L818" s="54"/>
      <c r="M818" s="54"/>
      <c r="N818" s="55"/>
      <c r="O818" s="54"/>
      <c r="P818" s="54"/>
      <c r="Q818" s="54"/>
      <c r="R818" s="54"/>
    </row>
    <row r="819" spans="12:18" x14ac:dyDescent="0.55000000000000004">
      <c r="L819" s="54"/>
      <c r="M819" s="54"/>
      <c r="N819" s="55"/>
      <c r="O819" s="54"/>
      <c r="P819" s="54"/>
      <c r="Q819" s="54"/>
      <c r="R819" s="54"/>
    </row>
    <row r="820" spans="12:18" x14ac:dyDescent="0.55000000000000004">
      <c r="L820" s="54"/>
      <c r="M820" s="54"/>
      <c r="N820" s="55"/>
      <c r="O820" s="54"/>
      <c r="P820" s="54"/>
      <c r="Q820" s="54"/>
      <c r="R820" s="54"/>
    </row>
    <row r="821" spans="12:18" x14ac:dyDescent="0.55000000000000004">
      <c r="L821" s="54"/>
      <c r="M821" s="54"/>
      <c r="N821" s="55"/>
      <c r="O821" s="54"/>
      <c r="P821" s="54"/>
      <c r="Q821" s="54"/>
      <c r="R821" s="54"/>
    </row>
    <row r="822" spans="12:18" x14ac:dyDescent="0.55000000000000004">
      <c r="L822" s="54"/>
      <c r="M822" s="54"/>
      <c r="N822" s="55"/>
      <c r="O822" s="54"/>
      <c r="P822" s="54"/>
      <c r="Q822" s="54"/>
      <c r="R822" s="54"/>
    </row>
    <row r="823" spans="12:18" x14ac:dyDescent="0.55000000000000004">
      <c r="L823" s="54"/>
      <c r="M823" s="54"/>
      <c r="N823" s="55"/>
      <c r="O823" s="54"/>
      <c r="P823" s="54"/>
      <c r="Q823" s="54"/>
      <c r="R823" s="54"/>
    </row>
    <row r="824" spans="12:18" x14ac:dyDescent="0.55000000000000004">
      <c r="L824" s="54"/>
      <c r="M824" s="54"/>
      <c r="N824" s="55"/>
      <c r="O824" s="54"/>
      <c r="P824" s="54"/>
      <c r="Q824" s="54"/>
      <c r="R824" s="54"/>
    </row>
    <row r="825" spans="12:18" x14ac:dyDescent="0.55000000000000004">
      <c r="L825" s="54"/>
      <c r="M825" s="54"/>
      <c r="N825" s="55"/>
      <c r="O825" s="54"/>
      <c r="P825" s="54"/>
      <c r="Q825" s="54"/>
      <c r="R825" s="54"/>
    </row>
    <row r="826" spans="12:18" x14ac:dyDescent="0.55000000000000004">
      <c r="L826" s="54"/>
      <c r="M826" s="54"/>
      <c r="N826" s="55"/>
      <c r="O826" s="54"/>
      <c r="P826" s="54"/>
      <c r="Q826" s="54"/>
      <c r="R826" s="54"/>
    </row>
    <row r="827" spans="12:18" x14ac:dyDescent="0.55000000000000004">
      <c r="L827" s="54"/>
      <c r="M827" s="54"/>
      <c r="N827" s="55"/>
      <c r="O827" s="54"/>
      <c r="P827" s="54"/>
      <c r="Q827" s="54"/>
      <c r="R827" s="54"/>
    </row>
    <row r="828" spans="12:18" x14ac:dyDescent="0.55000000000000004">
      <c r="L828" s="54"/>
      <c r="M828" s="54"/>
      <c r="N828" s="55"/>
      <c r="O828" s="54"/>
      <c r="P828" s="54"/>
      <c r="Q828" s="54"/>
      <c r="R828" s="54"/>
    </row>
    <row r="829" spans="12:18" x14ac:dyDescent="0.55000000000000004">
      <c r="L829" s="54"/>
      <c r="M829" s="54"/>
      <c r="N829" s="55"/>
      <c r="O829" s="54"/>
      <c r="P829" s="54"/>
      <c r="Q829" s="54"/>
      <c r="R829" s="54"/>
    </row>
    <row r="830" spans="12:18" x14ac:dyDescent="0.55000000000000004">
      <c r="L830" s="54"/>
      <c r="M830" s="54"/>
      <c r="N830" s="55"/>
      <c r="O830" s="54"/>
      <c r="P830" s="54"/>
      <c r="Q830" s="54"/>
      <c r="R830" s="54"/>
    </row>
    <row r="831" spans="12:18" x14ac:dyDescent="0.55000000000000004">
      <c r="L831" s="54"/>
      <c r="M831" s="54"/>
      <c r="N831" s="55"/>
      <c r="O831" s="54"/>
      <c r="P831" s="54"/>
      <c r="Q831" s="54"/>
      <c r="R831" s="54"/>
    </row>
    <row r="832" spans="12:18" x14ac:dyDescent="0.55000000000000004">
      <c r="L832" s="54"/>
      <c r="M832" s="54"/>
      <c r="N832" s="55"/>
      <c r="O832" s="54"/>
      <c r="P832" s="54"/>
      <c r="Q832" s="54"/>
      <c r="R832" s="54"/>
    </row>
    <row r="833" spans="12:18" x14ac:dyDescent="0.55000000000000004">
      <c r="L833" s="54"/>
      <c r="M833" s="54"/>
      <c r="N833" s="55"/>
      <c r="O833" s="54"/>
      <c r="P833" s="54"/>
      <c r="Q833" s="54"/>
      <c r="R833" s="54"/>
    </row>
    <row r="834" spans="12:18" x14ac:dyDescent="0.55000000000000004">
      <c r="L834" s="54"/>
      <c r="M834" s="54"/>
      <c r="N834" s="55"/>
      <c r="O834" s="54"/>
      <c r="P834" s="54"/>
      <c r="Q834" s="54"/>
      <c r="R834" s="54"/>
    </row>
    <row r="835" spans="12:18" x14ac:dyDescent="0.55000000000000004">
      <c r="L835" s="54"/>
      <c r="M835" s="54"/>
      <c r="N835" s="55"/>
      <c r="O835" s="54"/>
      <c r="P835" s="54"/>
      <c r="Q835" s="54"/>
      <c r="R835" s="54"/>
    </row>
    <row r="836" spans="12:18" x14ac:dyDescent="0.55000000000000004">
      <c r="L836" s="54"/>
      <c r="M836" s="54"/>
      <c r="N836" s="55"/>
      <c r="O836" s="54"/>
      <c r="P836" s="54"/>
      <c r="Q836" s="54"/>
      <c r="R836" s="54"/>
    </row>
    <row r="837" spans="12:18" x14ac:dyDescent="0.55000000000000004">
      <c r="L837" s="54"/>
      <c r="M837" s="54"/>
      <c r="N837" s="55"/>
      <c r="O837" s="54"/>
      <c r="P837" s="54"/>
      <c r="Q837" s="54"/>
      <c r="R837" s="54"/>
    </row>
    <row r="838" spans="12:18" x14ac:dyDescent="0.55000000000000004">
      <c r="L838" s="54"/>
      <c r="M838" s="54"/>
      <c r="N838" s="55"/>
      <c r="O838" s="54"/>
      <c r="P838" s="54"/>
      <c r="Q838" s="54"/>
      <c r="R838" s="54"/>
    </row>
    <row r="839" spans="12:18" x14ac:dyDescent="0.55000000000000004">
      <c r="L839" s="54"/>
      <c r="M839" s="54"/>
      <c r="N839" s="55"/>
      <c r="O839" s="54"/>
      <c r="P839" s="54"/>
      <c r="Q839" s="54"/>
      <c r="R839" s="54"/>
    </row>
    <row r="840" spans="12:18" x14ac:dyDescent="0.55000000000000004">
      <c r="L840" s="54"/>
      <c r="M840" s="54"/>
      <c r="N840" s="55"/>
      <c r="O840" s="54"/>
      <c r="P840" s="54"/>
      <c r="Q840" s="54"/>
      <c r="R840" s="54"/>
    </row>
    <row r="841" spans="12:18" x14ac:dyDescent="0.55000000000000004">
      <c r="L841" s="54"/>
      <c r="M841" s="54"/>
      <c r="N841" s="55"/>
      <c r="O841" s="54"/>
      <c r="P841" s="54"/>
      <c r="Q841" s="54"/>
      <c r="R841" s="54"/>
    </row>
    <row r="842" spans="12:18" x14ac:dyDescent="0.55000000000000004">
      <c r="L842" s="54"/>
      <c r="M842" s="54"/>
      <c r="N842" s="55"/>
      <c r="O842" s="54"/>
      <c r="P842" s="54"/>
      <c r="Q842" s="54"/>
      <c r="R842" s="54"/>
    </row>
    <row r="843" spans="12:18" x14ac:dyDescent="0.55000000000000004">
      <c r="L843" s="54"/>
      <c r="M843" s="54"/>
      <c r="N843" s="55"/>
      <c r="O843" s="54"/>
      <c r="P843" s="54"/>
      <c r="Q843" s="54"/>
      <c r="R843" s="54"/>
    </row>
    <row r="844" spans="12:18" x14ac:dyDescent="0.55000000000000004">
      <c r="L844" s="54"/>
      <c r="M844" s="54"/>
      <c r="N844" s="55"/>
      <c r="O844" s="54"/>
      <c r="P844" s="54"/>
      <c r="Q844" s="54"/>
      <c r="R844" s="54"/>
    </row>
    <row r="845" spans="12:18" x14ac:dyDescent="0.55000000000000004">
      <c r="L845" s="54"/>
      <c r="M845" s="54"/>
      <c r="N845" s="55"/>
      <c r="O845" s="54"/>
      <c r="P845" s="54"/>
      <c r="Q845" s="54"/>
      <c r="R845" s="54"/>
    </row>
    <row r="846" spans="12:18" x14ac:dyDescent="0.55000000000000004">
      <c r="L846" s="54"/>
      <c r="M846" s="54"/>
      <c r="N846" s="55"/>
      <c r="O846" s="54"/>
      <c r="P846" s="54"/>
      <c r="Q846" s="54"/>
      <c r="R846" s="54"/>
    </row>
    <row r="847" spans="12:18" x14ac:dyDescent="0.55000000000000004">
      <c r="L847" s="54"/>
      <c r="M847" s="54"/>
      <c r="N847" s="55"/>
      <c r="O847" s="54"/>
      <c r="P847" s="54"/>
      <c r="Q847" s="54"/>
      <c r="R847" s="54"/>
    </row>
    <row r="848" spans="12:18" x14ac:dyDescent="0.55000000000000004">
      <c r="L848" s="54"/>
      <c r="M848" s="54"/>
      <c r="N848" s="55"/>
      <c r="O848" s="54"/>
      <c r="P848" s="54"/>
      <c r="Q848" s="54"/>
      <c r="R848" s="54"/>
    </row>
    <row r="849" spans="12:18" x14ac:dyDescent="0.55000000000000004">
      <c r="L849" s="54"/>
      <c r="M849" s="54"/>
      <c r="N849" s="55"/>
      <c r="O849" s="54"/>
      <c r="P849" s="54"/>
      <c r="Q849" s="54"/>
      <c r="R849" s="54"/>
    </row>
    <row r="850" spans="12:18" x14ac:dyDescent="0.55000000000000004">
      <c r="L850" s="54"/>
      <c r="M850" s="54"/>
      <c r="N850" s="55"/>
      <c r="O850" s="54"/>
      <c r="P850" s="54"/>
      <c r="Q850" s="54"/>
      <c r="R850" s="54"/>
    </row>
    <row r="851" spans="12:18" x14ac:dyDescent="0.55000000000000004">
      <c r="L851" s="54"/>
      <c r="M851" s="54"/>
      <c r="N851" s="55"/>
      <c r="O851" s="54"/>
      <c r="P851" s="54"/>
      <c r="Q851" s="54"/>
      <c r="R851" s="54"/>
    </row>
    <row r="852" spans="12:18" x14ac:dyDescent="0.55000000000000004">
      <c r="L852" s="54"/>
      <c r="M852" s="54"/>
      <c r="N852" s="55"/>
      <c r="O852" s="54"/>
      <c r="P852" s="54"/>
      <c r="Q852" s="54"/>
      <c r="R852" s="54"/>
    </row>
    <row r="853" spans="12:18" x14ac:dyDescent="0.55000000000000004">
      <c r="L853" s="54"/>
      <c r="M853" s="54"/>
      <c r="N853" s="55"/>
      <c r="O853" s="54"/>
      <c r="P853" s="54"/>
      <c r="Q853" s="54"/>
      <c r="R853" s="54"/>
    </row>
    <row r="854" spans="12:18" x14ac:dyDescent="0.55000000000000004">
      <c r="L854" s="54"/>
      <c r="M854" s="54"/>
      <c r="N854" s="55"/>
      <c r="O854" s="54"/>
      <c r="P854" s="54"/>
      <c r="Q854" s="54"/>
      <c r="R854" s="54"/>
    </row>
    <row r="855" spans="12:18" x14ac:dyDescent="0.55000000000000004">
      <c r="L855" s="54"/>
      <c r="M855" s="54"/>
      <c r="N855" s="55"/>
      <c r="O855" s="54"/>
      <c r="P855" s="54"/>
      <c r="Q855" s="54"/>
      <c r="R855" s="54"/>
    </row>
    <row r="856" spans="12:18" x14ac:dyDescent="0.55000000000000004">
      <c r="L856" s="54"/>
      <c r="M856" s="54"/>
      <c r="N856" s="55"/>
      <c r="O856" s="54"/>
      <c r="P856" s="54"/>
      <c r="Q856" s="54"/>
      <c r="R856" s="54"/>
    </row>
    <row r="857" spans="12:18" x14ac:dyDescent="0.55000000000000004">
      <c r="L857" s="54"/>
      <c r="M857" s="54"/>
      <c r="N857" s="55"/>
      <c r="O857" s="54"/>
      <c r="P857" s="54"/>
      <c r="Q857" s="54"/>
      <c r="R857" s="54"/>
    </row>
    <row r="858" spans="12:18" x14ac:dyDescent="0.55000000000000004">
      <c r="L858" s="54"/>
      <c r="M858" s="54"/>
      <c r="N858" s="55"/>
      <c r="O858" s="54"/>
      <c r="P858" s="54"/>
      <c r="Q858" s="54"/>
      <c r="R858" s="54"/>
    </row>
    <row r="859" spans="12:18" x14ac:dyDescent="0.55000000000000004">
      <c r="L859" s="54"/>
      <c r="M859" s="54"/>
      <c r="N859" s="55"/>
      <c r="O859" s="54"/>
      <c r="P859" s="54"/>
      <c r="Q859" s="54"/>
      <c r="R859" s="54"/>
    </row>
    <row r="860" spans="12:18" x14ac:dyDescent="0.55000000000000004">
      <c r="L860" s="54"/>
      <c r="M860" s="54"/>
      <c r="N860" s="55"/>
      <c r="O860" s="54"/>
      <c r="P860" s="54"/>
      <c r="Q860" s="54"/>
      <c r="R860" s="54"/>
    </row>
    <row r="861" spans="12:18" x14ac:dyDescent="0.55000000000000004">
      <c r="L861" s="54"/>
      <c r="M861" s="54"/>
      <c r="N861" s="55"/>
      <c r="O861" s="54"/>
      <c r="P861" s="54"/>
      <c r="Q861" s="54"/>
      <c r="R861" s="54"/>
    </row>
    <row r="862" spans="12:18" x14ac:dyDescent="0.55000000000000004">
      <c r="L862" s="54"/>
      <c r="M862" s="54"/>
      <c r="N862" s="55"/>
      <c r="O862" s="54"/>
      <c r="P862" s="54"/>
      <c r="Q862" s="54"/>
      <c r="R862" s="54"/>
    </row>
    <row r="863" spans="12:18" x14ac:dyDescent="0.55000000000000004">
      <c r="L863" s="54"/>
      <c r="M863" s="54"/>
      <c r="N863" s="55"/>
      <c r="O863" s="54"/>
      <c r="P863" s="54"/>
      <c r="Q863" s="54"/>
      <c r="R863" s="54"/>
    </row>
    <row r="864" spans="12:18" x14ac:dyDescent="0.55000000000000004">
      <c r="L864" s="54"/>
      <c r="M864" s="54"/>
      <c r="N864" s="55"/>
      <c r="O864" s="54"/>
      <c r="P864" s="54"/>
      <c r="Q864" s="54"/>
      <c r="R864" s="54"/>
    </row>
    <row r="865" spans="12:18" x14ac:dyDescent="0.55000000000000004">
      <c r="L865" s="54"/>
      <c r="M865" s="54"/>
      <c r="N865" s="55"/>
      <c r="O865" s="54"/>
      <c r="P865" s="54"/>
      <c r="Q865" s="54"/>
      <c r="R865" s="54"/>
    </row>
    <row r="866" spans="12:18" x14ac:dyDescent="0.55000000000000004">
      <c r="L866" s="54"/>
      <c r="M866" s="54"/>
      <c r="N866" s="55"/>
      <c r="O866" s="54"/>
      <c r="P866" s="54"/>
      <c r="Q866" s="54"/>
      <c r="R866" s="54"/>
    </row>
    <row r="867" spans="12:18" x14ac:dyDescent="0.55000000000000004">
      <c r="L867" s="54"/>
      <c r="M867" s="54"/>
      <c r="N867" s="55"/>
      <c r="O867" s="54"/>
      <c r="P867" s="54"/>
      <c r="Q867" s="54"/>
      <c r="R867" s="54"/>
    </row>
    <row r="868" spans="12:18" x14ac:dyDescent="0.55000000000000004">
      <c r="L868" s="54"/>
      <c r="M868" s="54"/>
      <c r="N868" s="55"/>
      <c r="O868" s="54"/>
      <c r="P868" s="54"/>
      <c r="Q868" s="54"/>
      <c r="R868" s="54"/>
    </row>
    <row r="869" spans="12:18" x14ac:dyDescent="0.55000000000000004">
      <c r="L869" s="54"/>
      <c r="M869" s="54"/>
      <c r="N869" s="55"/>
      <c r="O869" s="54"/>
      <c r="P869" s="54"/>
      <c r="Q869" s="54"/>
      <c r="R869" s="54"/>
    </row>
    <row r="870" spans="12:18" x14ac:dyDescent="0.55000000000000004">
      <c r="L870" s="54"/>
      <c r="M870" s="54"/>
      <c r="N870" s="55"/>
      <c r="O870" s="54"/>
      <c r="P870" s="54"/>
      <c r="Q870" s="54"/>
      <c r="R870" s="54"/>
    </row>
    <row r="871" spans="12:18" x14ac:dyDescent="0.55000000000000004">
      <c r="L871" s="54"/>
      <c r="M871" s="54"/>
      <c r="N871" s="55"/>
      <c r="O871" s="54"/>
      <c r="P871" s="54"/>
      <c r="Q871" s="54"/>
      <c r="R871" s="54"/>
    </row>
    <row r="872" spans="12:18" x14ac:dyDescent="0.55000000000000004">
      <c r="L872" s="54"/>
      <c r="M872" s="54"/>
      <c r="N872" s="55"/>
      <c r="O872" s="54"/>
      <c r="P872" s="54"/>
      <c r="Q872" s="54"/>
      <c r="R872" s="54"/>
    </row>
    <row r="873" spans="12:18" x14ac:dyDescent="0.55000000000000004">
      <c r="L873" s="54"/>
      <c r="M873" s="54"/>
      <c r="N873" s="55"/>
      <c r="O873" s="54"/>
      <c r="P873" s="54"/>
      <c r="Q873" s="54"/>
      <c r="R873" s="54"/>
    </row>
    <row r="874" spans="12:18" x14ac:dyDescent="0.55000000000000004">
      <c r="L874" s="54"/>
      <c r="M874" s="54"/>
      <c r="N874" s="55"/>
      <c r="O874" s="54"/>
      <c r="P874" s="54"/>
      <c r="Q874" s="54"/>
      <c r="R874" s="54"/>
    </row>
    <row r="875" spans="12:18" x14ac:dyDescent="0.55000000000000004">
      <c r="L875" s="54"/>
      <c r="M875" s="54"/>
      <c r="N875" s="55"/>
      <c r="O875" s="54"/>
      <c r="P875" s="54"/>
      <c r="Q875" s="54"/>
      <c r="R875" s="54"/>
    </row>
    <row r="876" spans="12:18" x14ac:dyDescent="0.55000000000000004">
      <c r="L876" s="54"/>
      <c r="M876" s="54"/>
      <c r="N876" s="55"/>
      <c r="O876" s="54"/>
      <c r="P876" s="54"/>
      <c r="Q876" s="54"/>
      <c r="R876" s="54"/>
    </row>
    <row r="877" spans="12:18" x14ac:dyDescent="0.55000000000000004">
      <c r="L877" s="54"/>
      <c r="M877" s="54"/>
      <c r="N877" s="55"/>
      <c r="O877" s="54"/>
      <c r="P877" s="54"/>
      <c r="Q877" s="54"/>
      <c r="R877" s="54"/>
    </row>
    <row r="878" spans="12:18" x14ac:dyDescent="0.55000000000000004">
      <c r="L878" s="54"/>
      <c r="M878" s="54"/>
      <c r="N878" s="55"/>
      <c r="O878" s="54"/>
      <c r="P878" s="54"/>
      <c r="Q878" s="54"/>
      <c r="R878" s="54"/>
    </row>
    <row r="879" spans="12:18" x14ac:dyDescent="0.55000000000000004">
      <c r="L879" s="54"/>
      <c r="M879" s="54"/>
      <c r="N879" s="55"/>
      <c r="O879" s="54"/>
      <c r="P879" s="54"/>
      <c r="Q879" s="54"/>
      <c r="R879" s="54"/>
    </row>
    <row r="880" spans="12:18" x14ac:dyDescent="0.55000000000000004">
      <c r="L880" s="54"/>
      <c r="M880" s="54"/>
      <c r="N880" s="55"/>
      <c r="O880" s="54"/>
      <c r="P880" s="54"/>
      <c r="Q880" s="54"/>
      <c r="R880" s="54"/>
    </row>
    <row r="881" spans="12:18" x14ac:dyDescent="0.55000000000000004">
      <c r="L881" s="54"/>
      <c r="M881" s="54"/>
      <c r="N881" s="55"/>
      <c r="O881" s="54"/>
      <c r="P881" s="54"/>
      <c r="Q881" s="54"/>
      <c r="R881" s="54"/>
    </row>
    <row r="882" spans="12:18" x14ac:dyDescent="0.55000000000000004">
      <c r="L882" s="54"/>
      <c r="M882" s="54"/>
      <c r="N882" s="55"/>
      <c r="O882" s="54"/>
      <c r="P882" s="54"/>
      <c r="Q882" s="54"/>
      <c r="R882" s="54"/>
    </row>
    <row r="883" spans="12:18" x14ac:dyDescent="0.55000000000000004">
      <c r="L883" s="54"/>
      <c r="M883" s="54"/>
      <c r="N883" s="55"/>
      <c r="O883" s="54"/>
      <c r="P883" s="54"/>
      <c r="Q883" s="54"/>
      <c r="R883" s="54"/>
    </row>
    <row r="884" spans="12:18" x14ac:dyDescent="0.55000000000000004">
      <c r="L884" s="54"/>
      <c r="M884" s="54"/>
      <c r="N884" s="55"/>
      <c r="O884" s="54"/>
      <c r="P884" s="54"/>
      <c r="Q884" s="54"/>
      <c r="R884" s="54"/>
    </row>
    <row r="885" spans="12:18" x14ac:dyDescent="0.55000000000000004">
      <c r="L885" s="54"/>
      <c r="M885" s="54"/>
      <c r="N885" s="55"/>
      <c r="O885" s="54"/>
      <c r="P885" s="54"/>
      <c r="Q885" s="54"/>
      <c r="R885" s="54"/>
    </row>
    <row r="886" spans="12:18" x14ac:dyDescent="0.55000000000000004">
      <c r="L886" s="54"/>
      <c r="M886" s="54"/>
      <c r="N886" s="55"/>
      <c r="O886" s="54"/>
      <c r="P886" s="54"/>
      <c r="Q886" s="54"/>
      <c r="R886" s="54"/>
    </row>
    <row r="887" spans="12:18" x14ac:dyDescent="0.55000000000000004">
      <c r="L887" s="54"/>
      <c r="M887" s="54"/>
      <c r="N887" s="55"/>
      <c r="O887" s="54"/>
      <c r="P887" s="54"/>
      <c r="Q887" s="54"/>
      <c r="R887" s="54"/>
    </row>
    <row r="888" spans="12:18" x14ac:dyDescent="0.55000000000000004">
      <c r="L888" s="54"/>
      <c r="M888" s="54"/>
      <c r="N888" s="55"/>
      <c r="O888" s="54"/>
      <c r="P888" s="54"/>
      <c r="Q888" s="54"/>
      <c r="R888" s="54"/>
    </row>
    <row r="889" spans="12:18" x14ac:dyDescent="0.55000000000000004">
      <c r="L889" s="54"/>
      <c r="M889" s="54"/>
      <c r="N889" s="55"/>
      <c r="O889" s="54"/>
      <c r="P889" s="54"/>
      <c r="Q889" s="54"/>
      <c r="R889" s="54"/>
    </row>
    <row r="890" spans="12:18" x14ac:dyDescent="0.55000000000000004">
      <c r="L890" s="54"/>
      <c r="M890" s="54"/>
      <c r="N890" s="55"/>
      <c r="O890" s="54"/>
      <c r="P890" s="54"/>
      <c r="Q890" s="54"/>
      <c r="R890" s="54"/>
    </row>
    <row r="891" spans="12:18" x14ac:dyDescent="0.55000000000000004">
      <c r="L891" s="54"/>
      <c r="M891" s="54"/>
      <c r="N891" s="55"/>
      <c r="O891" s="54"/>
      <c r="P891" s="54"/>
      <c r="Q891" s="54"/>
      <c r="R891" s="54"/>
    </row>
    <row r="892" spans="12:18" x14ac:dyDescent="0.55000000000000004">
      <c r="L892" s="54"/>
      <c r="M892" s="54"/>
      <c r="N892" s="55"/>
      <c r="O892" s="54"/>
      <c r="P892" s="54"/>
      <c r="Q892" s="54"/>
      <c r="R892" s="54"/>
    </row>
    <row r="893" spans="12:18" x14ac:dyDescent="0.55000000000000004">
      <c r="L893" s="54"/>
      <c r="M893" s="54"/>
      <c r="N893" s="55"/>
      <c r="O893" s="54"/>
      <c r="P893" s="54"/>
      <c r="Q893" s="54"/>
      <c r="R893" s="54"/>
    </row>
    <row r="894" spans="12:18" x14ac:dyDescent="0.55000000000000004">
      <c r="L894" s="54"/>
      <c r="M894" s="54"/>
      <c r="N894" s="55"/>
      <c r="O894" s="54"/>
      <c r="P894" s="54"/>
      <c r="Q894" s="54"/>
      <c r="R894" s="54"/>
    </row>
    <row r="895" spans="12:18" x14ac:dyDescent="0.55000000000000004">
      <c r="L895" s="54"/>
      <c r="M895" s="54"/>
      <c r="N895" s="55"/>
      <c r="O895" s="54"/>
      <c r="P895" s="54"/>
      <c r="Q895" s="54"/>
      <c r="R895" s="54"/>
    </row>
    <row r="896" spans="12:18" x14ac:dyDescent="0.55000000000000004">
      <c r="L896" s="54"/>
      <c r="M896" s="54"/>
      <c r="N896" s="55"/>
      <c r="O896" s="54"/>
      <c r="P896" s="54"/>
      <c r="Q896" s="54"/>
      <c r="R896" s="54"/>
    </row>
    <row r="897" spans="12:18" x14ac:dyDescent="0.55000000000000004">
      <c r="L897" s="54"/>
      <c r="M897" s="54"/>
      <c r="N897" s="55"/>
      <c r="O897" s="54"/>
      <c r="P897" s="54"/>
      <c r="Q897" s="54"/>
      <c r="R897" s="54"/>
    </row>
    <row r="898" spans="12:18" x14ac:dyDescent="0.55000000000000004">
      <c r="L898" s="54"/>
      <c r="M898" s="54"/>
      <c r="N898" s="55"/>
      <c r="O898" s="54"/>
      <c r="P898" s="54"/>
      <c r="Q898" s="54"/>
      <c r="R898" s="54"/>
    </row>
    <row r="899" spans="12:18" x14ac:dyDescent="0.55000000000000004">
      <c r="L899" s="54"/>
      <c r="M899" s="54"/>
      <c r="N899" s="55"/>
      <c r="O899" s="54"/>
      <c r="P899" s="54"/>
      <c r="Q899" s="54"/>
      <c r="R899" s="54"/>
    </row>
    <row r="900" spans="12:18" x14ac:dyDescent="0.55000000000000004">
      <c r="L900" s="54"/>
      <c r="M900" s="54"/>
      <c r="N900" s="55"/>
      <c r="O900" s="54"/>
      <c r="P900" s="54"/>
      <c r="Q900" s="54"/>
      <c r="R900" s="54"/>
    </row>
    <row r="901" spans="12:18" x14ac:dyDescent="0.55000000000000004">
      <c r="L901" s="54"/>
      <c r="M901" s="54"/>
      <c r="N901" s="55"/>
      <c r="O901" s="54"/>
      <c r="P901" s="54"/>
      <c r="Q901" s="54"/>
      <c r="R901" s="54"/>
    </row>
    <row r="902" spans="12:18" x14ac:dyDescent="0.55000000000000004">
      <c r="L902" s="54"/>
      <c r="M902" s="54"/>
      <c r="N902" s="55"/>
      <c r="O902" s="54"/>
      <c r="P902" s="54"/>
      <c r="Q902" s="54"/>
      <c r="R902" s="54"/>
    </row>
    <row r="903" spans="12:18" x14ac:dyDescent="0.55000000000000004">
      <c r="L903" s="54"/>
      <c r="M903" s="54"/>
      <c r="N903" s="55"/>
      <c r="O903" s="54"/>
      <c r="P903" s="54"/>
      <c r="Q903" s="54"/>
      <c r="R903" s="54"/>
    </row>
    <row r="904" spans="12:18" x14ac:dyDescent="0.55000000000000004">
      <c r="L904" s="54"/>
      <c r="M904" s="54"/>
      <c r="N904" s="55"/>
      <c r="O904" s="54"/>
      <c r="P904" s="54"/>
      <c r="Q904" s="54"/>
      <c r="R904" s="54"/>
    </row>
    <row r="905" spans="12:18" x14ac:dyDescent="0.55000000000000004">
      <c r="L905" s="54"/>
      <c r="M905" s="54"/>
      <c r="N905" s="55"/>
      <c r="O905" s="54"/>
      <c r="P905" s="54"/>
      <c r="Q905" s="54"/>
      <c r="R905" s="54"/>
    </row>
    <row r="906" spans="12:18" x14ac:dyDescent="0.55000000000000004">
      <c r="L906" s="54"/>
      <c r="M906" s="54"/>
      <c r="N906" s="55"/>
      <c r="O906" s="54"/>
      <c r="P906" s="54"/>
      <c r="Q906" s="54"/>
      <c r="R906" s="54"/>
    </row>
    <row r="907" spans="12:18" x14ac:dyDescent="0.55000000000000004">
      <c r="L907" s="54"/>
      <c r="M907" s="54"/>
      <c r="N907" s="55"/>
      <c r="O907" s="54"/>
      <c r="P907" s="54"/>
      <c r="Q907" s="54"/>
      <c r="R907" s="54"/>
    </row>
    <row r="908" spans="12:18" x14ac:dyDescent="0.55000000000000004">
      <c r="L908" s="54"/>
      <c r="M908" s="54"/>
      <c r="N908" s="55"/>
      <c r="O908" s="54"/>
      <c r="P908" s="54"/>
      <c r="Q908" s="54"/>
      <c r="R908" s="54"/>
    </row>
    <row r="909" spans="12:18" x14ac:dyDescent="0.55000000000000004">
      <c r="L909" s="54"/>
      <c r="M909" s="54"/>
      <c r="N909" s="55"/>
      <c r="O909" s="54"/>
      <c r="P909" s="54"/>
      <c r="Q909" s="54"/>
      <c r="R909" s="54"/>
    </row>
    <row r="910" spans="12:18" x14ac:dyDescent="0.55000000000000004">
      <c r="L910" s="54"/>
      <c r="M910" s="54"/>
      <c r="N910" s="55"/>
      <c r="O910" s="54"/>
      <c r="P910" s="54"/>
      <c r="Q910" s="54"/>
      <c r="R910" s="54"/>
    </row>
    <row r="911" spans="12:18" x14ac:dyDescent="0.55000000000000004">
      <c r="L911" s="54"/>
      <c r="M911" s="54"/>
      <c r="N911" s="55"/>
      <c r="O911" s="54"/>
      <c r="P911" s="54"/>
      <c r="Q911" s="54"/>
      <c r="R911" s="54"/>
    </row>
    <row r="912" spans="12:18" x14ac:dyDescent="0.55000000000000004">
      <c r="L912" s="54"/>
      <c r="M912" s="54"/>
      <c r="N912" s="55"/>
      <c r="O912" s="54"/>
      <c r="P912" s="54"/>
      <c r="Q912" s="54"/>
      <c r="R912" s="54"/>
    </row>
    <row r="913" spans="12:18" x14ac:dyDescent="0.55000000000000004">
      <c r="L913" s="54"/>
      <c r="M913" s="54"/>
      <c r="N913" s="55"/>
      <c r="O913" s="54"/>
      <c r="P913" s="54"/>
      <c r="Q913" s="54"/>
      <c r="R913" s="54"/>
    </row>
    <row r="914" spans="12:18" x14ac:dyDescent="0.55000000000000004">
      <c r="L914" s="54"/>
      <c r="M914" s="54"/>
      <c r="N914" s="55"/>
      <c r="O914" s="54"/>
      <c r="P914" s="54"/>
      <c r="Q914" s="54"/>
      <c r="R914" s="54"/>
    </row>
    <row r="915" spans="12:18" x14ac:dyDescent="0.55000000000000004">
      <c r="L915" s="54"/>
      <c r="M915" s="54"/>
      <c r="N915" s="55"/>
      <c r="O915" s="54"/>
      <c r="P915" s="54"/>
      <c r="Q915" s="54"/>
      <c r="R915" s="54"/>
    </row>
    <row r="916" spans="12:18" x14ac:dyDescent="0.55000000000000004">
      <c r="L916" s="54"/>
      <c r="M916" s="54"/>
      <c r="N916" s="55"/>
      <c r="O916" s="54"/>
      <c r="P916" s="54"/>
      <c r="Q916" s="54"/>
      <c r="R916" s="54"/>
    </row>
    <row r="917" spans="12:18" x14ac:dyDescent="0.55000000000000004">
      <c r="L917" s="54"/>
      <c r="M917" s="54"/>
      <c r="N917" s="55"/>
      <c r="O917" s="54"/>
      <c r="P917" s="54"/>
      <c r="Q917" s="54"/>
      <c r="R917" s="54"/>
    </row>
    <row r="918" spans="12:18" x14ac:dyDescent="0.55000000000000004">
      <c r="L918" s="54"/>
      <c r="M918" s="54"/>
      <c r="N918" s="55"/>
      <c r="O918" s="54"/>
      <c r="P918" s="54"/>
      <c r="Q918" s="54"/>
      <c r="R918" s="54"/>
    </row>
    <row r="919" spans="12:18" x14ac:dyDescent="0.55000000000000004">
      <c r="L919" s="54"/>
      <c r="M919" s="54"/>
      <c r="N919" s="55"/>
      <c r="O919" s="54"/>
      <c r="P919" s="54"/>
      <c r="Q919" s="54"/>
      <c r="R919" s="54"/>
    </row>
    <row r="920" spans="12:18" x14ac:dyDescent="0.55000000000000004">
      <c r="L920" s="54"/>
      <c r="M920" s="54"/>
      <c r="N920" s="55"/>
      <c r="O920" s="54"/>
      <c r="P920" s="54"/>
      <c r="Q920" s="54"/>
      <c r="R920" s="54"/>
    </row>
    <row r="921" spans="12:18" x14ac:dyDescent="0.55000000000000004">
      <c r="L921" s="54"/>
      <c r="M921" s="54"/>
      <c r="N921" s="55"/>
      <c r="O921" s="54"/>
      <c r="P921" s="54"/>
      <c r="Q921" s="54"/>
      <c r="R921" s="54"/>
    </row>
    <row r="922" spans="12:18" x14ac:dyDescent="0.55000000000000004">
      <c r="L922" s="54"/>
      <c r="M922" s="54"/>
      <c r="N922" s="55"/>
      <c r="O922" s="54"/>
      <c r="P922" s="54"/>
      <c r="Q922" s="54"/>
      <c r="R922" s="54"/>
    </row>
    <row r="923" spans="12:18" x14ac:dyDescent="0.55000000000000004">
      <c r="L923" s="54"/>
      <c r="M923" s="54"/>
      <c r="N923" s="55"/>
      <c r="O923" s="54"/>
      <c r="P923" s="54"/>
      <c r="Q923" s="54"/>
      <c r="R923" s="54"/>
    </row>
    <row r="924" spans="12:18" x14ac:dyDescent="0.55000000000000004">
      <c r="L924" s="54"/>
      <c r="M924" s="54"/>
      <c r="N924" s="55"/>
      <c r="O924" s="54"/>
      <c r="P924" s="54"/>
      <c r="Q924" s="54"/>
      <c r="R924" s="54"/>
    </row>
    <row r="925" spans="12:18" x14ac:dyDescent="0.55000000000000004">
      <c r="L925" s="54"/>
      <c r="M925" s="54"/>
      <c r="N925" s="55"/>
      <c r="O925" s="54"/>
      <c r="P925" s="54"/>
      <c r="Q925" s="54"/>
      <c r="R925" s="54"/>
    </row>
    <row r="926" spans="12:18" x14ac:dyDescent="0.55000000000000004">
      <c r="L926" s="54"/>
      <c r="M926" s="54"/>
      <c r="N926" s="55"/>
      <c r="O926" s="54"/>
      <c r="P926" s="54"/>
      <c r="Q926" s="54"/>
      <c r="R926" s="54"/>
    </row>
    <row r="927" spans="12:18" x14ac:dyDescent="0.55000000000000004">
      <c r="L927" s="54"/>
      <c r="M927" s="54"/>
      <c r="N927" s="55"/>
      <c r="O927" s="54"/>
      <c r="P927" s="54"/>
      <c r="Q927" s="54"/>
      <c r="R927" s="54"/>
    </row>
    <row r="928" spans="12:18" x14ac:dyDescent="0.55000000000000004">
      <c r="L928" s="54"/>
      <c r="M928" s="54"/>
      <c r="N928" s="55"/>
      <c r="O928" s="54"/>
      <c r="P928" s="54"/>
      <c r="Q928" s="54"/>
      <c r="R928" s="54"/>
    </row>
    <row r="929" spans="12:18" x14ac:dyDescent="0.55000000000000004">
      <c r="L929" s="54"/>
      <c r="M929" s="54"/>
      <c r="N929" s="55"/>
      <c r="O929" s="54"/>
      <c r="P929" s="54"/>
      <c r="Q929" s="54"/>
      <c r="R929" s="54"/>
    </row>
    <row r="930" spans="12:18" x14ac:dyDescent="0.55000000000000004">
      <c r="L930" s="54"/>
      <c r="M930" s="54"/>
      <c r="N930" s="55"/>
      <c r="O930" s="54"/>
      <c r="P930" s="54"/>
      <c r="Q930" s="54"/>
      <c r="R930" s="54"/>
    </row>
    <row r="931" spans="12:18" x14ac:dyDescent="0.55000000000000004">
      <c r="L931" s="54"/>
      <c r="M931" s="54"/>
      <c r="N931" s="55"/>
      <c r="O931" s="54"/>
      <c r="P931" s="54"/>
      <c r="Q931" s="54"/>
      <c r="R931" s="54"/>
    </row>
    <row r="932" spans="12:18" x14ac:dyDescent="0.55000000000000004">
      <c r="L932" s="54"/>
      <c r="M932" s="54"/>
      <c r="N932" s="55"/>
      <c r="O932" s="54"/>
      <c r="P932" s="54"/>
      <c r="Q932" s="54"/>
      <c r="R932" s="54"/>
    </row>
    <row r="933" spans="12:18" x14ac:dyDescent="0.55000000000000004">
      <c r="L933" s="54"/>
      <c r="M933" s="54"/>
      <c r="N933" s="55"/>
      <c r="O933" s="54"/>
      <c r="P933" s="54"/>
      <c r="Q933" s="54"/>
      <c r="R933" s="54"/>
    </row>
    <row r="934" spans="12:18" x14ac:dyDescent="0.55000000000000004">
      <c r="L934" s="54"/>
      <c r="M934" s="54"/>
      <c r="N934" s="55"/>
      <c r="O934" s="54"/>
      <c r="P934" s="54"/>
      <c r="Q934" s="54"/>
      <c r="R934" s="54"/>
    </row>
    <row r="935" spans="12:18" x14ac:dyDescent="0.55000000000000004">
      <c r="L935" s="54"/>
      <c r="M935" s="54"/>
      <c r="N935" s="55"/>
      <c r="O935" s="54"/>
      <c r="P935" s="54"/>
      <c r="Q935" s="54"/>
      <c r="R935" s="54"/>
    </row>
    <row r="936" spans="12:18" x14ac:dyDescent="0.55000000000000004">
      <c r="L936" s="54"/>
      <c r="M936" s="54"/>
      <c r="N936" s="55"/>
      <c r="O936" s="54"/>
      <c r="P936" s="54"/>
      <c r="Q936" s="54"/>
      <c r="R936" s="54"/>
    </row>
    <row r="937" spans="12:18" x14ac:dyDescent="0.55000000000000004">
      <c r="L937" s="54"/>
      <c r="M937" s="54"/>
      <c r="N937" s="55"/>
      <c r="O937" s="54"/>
      <c r="P937" s="54"/>
      <c r="Q937" s="54"/>
      <c r="R937" s="54"/>
    </row>
    <row r="938" spans="12:18" x14ac:dyDescent="0.55000000000000004">
      <c r="L938" s="54"/>
      <c r="M938" s="54"/>
      <c r="N938" s="55"/>
      <c r="O938" s="54"/>
      <c r="P938" s="54"/>
      <c r="Q938" s="54"/>
      <c r="R938" s="54"/>
    </row>
    <row r="939" spans="12:18" x14ac:dyDescent="0.55000000000000004">
      <c r="L939" s="54"/>
      <c r="M939" s="54"/>
      <c r="N939" s="55"/>
      <c r="O939" s="54"/>
      <c r="P939" s="54"/>
      <c r="Q939" s="54"/>
      <c r="R939" s="54"/>
    </row>
    <row r="940" spans="12:18" x14ac:dyDescent="0.55000000000000004">
      <c r="L940" s="54"/>
      <c r="M940" s="54"/>
      <c r="N940" s="55"/>
      <c r="O940" s="54"/>
      <c r="P940" s="54"/>
      <c r="Q940" s="54"/>
      <c r="R940" s="54"/>
    </row>
    <row r="941" spans="12:18" x14ac:dyDescent="0.55000000000000004">
      <c r="L941" s="54"/>
      <c r="M941" s="54"/>
      <c r="N941" s="55"/>
      <c r="O941" s="54"/>
      <c r="P941" s="54"/>
      <c r="Q941" s="54"/>
      <c r="R941" s="54"/>
    </row>
    <row r="942" spans="12:18" x14ac:dyDescent="0.55000000000000004">
      <c r="L942" s="54"/>
      <c r="M942" s="54"/>
      <c r="N942" s="55"/>
      <c r="O942" s="54"/>
      <c r="P942" s="54"/>
      <c r="Q942" s="54"/>
      <c r="R942" s="54"/>
    </row>
    <row r="943" spans="12:18" x14ac:dyDescent="0.55000000000000004">
      <c r="L943" s="54"/>
      <c r="M943" s="54"/>
      <c r="N943" s="55"/>
      <c r="O943" s="54"/>
      <c r="P943" s="54"/>
      <c r="Q943" s="54"/>
      <c r="R943" s="54"/>
    </row>
    <row r="944" spans="12:18" x14ac:dyDescent="0.55000000000000004">
      <c r="L944" s="54"/>
      <c r="M944" s="54"/>
      <c r="N944" s="55"/>
      <c r="O944" s="54"/>
      <c r="P944" s="54"/>
      <c r="Q944" s="54"/>
      <c r="R944" s="54"/>
    </row>
    <row r="945" spans="12:18" x14ac:dyDescent="0.55000000000000004">
      <c r="L945" s="54"/>
      <c r="M945" s="54"/>
      <c r="N945" s="55"/>
      <c r="O945" s="54"/>
      <c r="P945" s="54"/>
      <c r="Q945" s="54"/>
      <c r="R945" s="54"/>
    </row>
    <row r="946" spans="12:18" x14ac:dyDescent="0.55000000000000004">
      <c r="L946" s="54"/>
      <c r="M946" s="54"/>
      <c r="N946" s="55"/>
      <c r="O946" s="54"/>
      <c r="P946" s="54"/>
      <c r="Q946" s="54"/>
      <c r="R946" s="54"/>
    </row>
    <row r="947" spans="12:18" x14ac:dyDescent="0.55000000000000004">
      <c r="L947" s="54"/>
      <c r="M947" s="54"/>
      <c r="N947" s="55"/>
      <c r="O947" s="54"/>
      <c r="P947" s="54"/>
      <c r="Q947" s="54"/>
      <c r="R947" s="54"/>
    </row>
    <row r="948" spans="12:18" x14ac:dyDescent="0.55000000000000004">
      <c r="L948" s="54"/>
      <c r="M948" s="54"/>
      <c r="N948" s="55"/>
      <c r="O948" s="54"/>
      <c r="P948" s="54"/>
      <c r="Q948" s="54"/>
      <c r="R948" s="54"/>
    </row>
    <row r="949" spans="12:18" x14ac:dyDescent="0.55000000000000004">
      <c r="L949" s="54"/>
      <c r="M949" s="54"/>
      <c r="N949" s="55"/>
      <c r="O949" s="54"/>
      <c r="P949" s="54"/>
      <c r="Q949" s="54"/>
      <c r="R949" s="54"/>
    </row>
    <row r="950" spans="12:18" x14ac:dyDescent="0.55000000000000004">
      <c r="L950" s="54"/>
      <c r="M950" s="54"/>
      <c r="N950" s="55"/>
      <c r="O950" s="54"/>
      <c r="P950" s="54"/>
      <c r="Q950" s="54"/>
      <c r="R950" s="54"/>
    </row>
    <row r="951" spans="12:18" x14ac:dyDescent="0.55000000000000004">
      <c r="L951" s="54"/>
      <c r="M951" s="54"/>
      <c r="N951" s="55"/>
      <c r="O951" s="54"/>
      <c r="P951" s="54"/>
      <c r="Q951" s="54"/>
      <c r="R951" s="54"/>
    </row>
    <row r="952" spans="12:18" x14ac:dyDescent="0.55000000000000004">
      <c r="L952" s="54"/>
      <c r="M952" s="54"/>
      <c r="N952" s="55"/>
      <c r="O952" s="54"/>
      <c r="P952" s="54"/>
      <c r="Q952" s="54"/>
      <c r="R952" s="54"/>
    </row>
    <row r="953" spans="12:18" x14ac:dyDescent="0.55000000000000004">
      <c r="L953" s="54"/>
      <c r="M953" s="54"/>
      <c r="N953" s="55"/>
      <c r="O953" s="54"/>
      <c r="P953" s="54"/>
      <c r="Q953" s="54"/>
      <c r="R953" s="54"/>
    </row>
    <row r="954" spans="12:18" x14ac:dyDescent="0.55000000000000004">
      <c r="L954" s="54"/>
      <c r="M954" s="54"/>
      <c r="N954" s="55"/>
      <c r="O954" s="54"/>
      <c r="P954" s="54"/>
      <c r="Q954" s="54"/>
      <c r="R954" s="54"/>
    </row>
    <row r="955" spans="12:18" x14ac:dyDescent="0.55000000000000004">
      <c r="L955" s="54"/>
      <c r="M955" s="54"/>
      <c r="N955" s="55"/>
      <c r="O955" s="54"/>
      <c r="P955" s="54"/>
      <c r="Q955" s="54"/>
      <c r="R955" s="54"/>
    </row>
    <row r="956" spans="12:18" x14ac:dyDescent="0.55000000000000004">
      <c r="L956" s="54"/>
      <c r="M956" s="54"/>
      <c r="N956" s="55"/>
      <c r="O956" s="54"/>
      <c r="P956" s="54"/>
      <c r="Q956" s="54"/>
      <c r="R956" s="54"/>
    </row>
    <row r="957" spans="12:18" x14ac:dyDescent="0.55000000000000004">
      <c r="L957" s="54"/>
      <c r="M957" s="54"/>
      <c r="N957" s="55"/>
      <c r="O957" s="54"/>
      <c r="P957" s="54"/>
      <c r="Q957" s="54"/>
      <c r="R957" s="54"/>
    </row>
    <row r="958" spans="12:18" x14ac:dyDescent="0.55000000000000004">
      <c r="L958" s="54"/>
      <c r="M958" s="54"/>
      <c r="N958" s="55"/>
      <c r="O958" s="54"/>
      <c r="P958" s="54"/>
      <c r="Q958" s="54"/>
      <c r="R958" s="54"/>
    </row>
    <row r="959" spans="12:18" x14ac:dyDescent="0.55000000000000004">
      <c r="L959" s="54"/>
      <c r="M959" s="54"/>
      <c r="N959" s="55"/>
      <c r="O959" s="54"/>
      <c r="P959" s="54"/>
      <c r="Q959" s="54"/>
      <c r="R959" s="54"/>
    </row>
    <row r="960" spans="12:18" x14ac:dyDescent="0.55000000000000004">
      <c r="L960" s="54"/>
      <c r="M960" s="54"/>
      <c r="N960" s="55"/>
      <c r="O960" s="54"/>
      <c r="P960" s="54"/>
      <c r="Q960" s="54"/>
      <c r="R960" s="54"/>
    </row>
    <row r="961" spans="12:18" x14ac:dyDescent="0.55000000000000004">
      <c r="L961" s="54"/>
      <c r="M961" s="54"/>
      <c r="N961" s="55"/>
      <c r="O961" s="54"/>
      <c r="P961" s="54"/>
      <c r="Q961" s="54"/>
      <c r="R961" s="54"/>
    </row>
    <row r="962" spans="12:18" x14ac:dyDescent="0.55000000000000004">
      <c r="L962" s="54"/>
      <c r="M962" s="54"/>
      <c r="N962" s="55"/>
      <c r="O962" s="54"/>
      <c r="P962" s="54"/>
      <c r="Q962" s="54"/>
      <c r="R962" s="54"/>
    </row>
    <row r="963" spans="12:18" x14ac:dyDescent="0.55000000000000004">
      <c r="L963" s="54"/>
      <c r="M963" s="54"/>
      <c r="N963" s="55"/>
      <c r="O963" s="54"/>
      <c r="P963" s="54"/>
      <c r="Q963" s="54"/>
      <c r="R963" s="54"/>
    </row>
    <row r="964" spans="12:18" x14ac:dyDescent="0.55000000000000004">
      <c r="L964" s="54"/>
      <c r="M964" s="54"/>
      <c r="N964" s="55"/>
      <c r="O964" s="54"/>
      <c r="P964" s="54"/>
      <c r="Q964" s="54"/>
      <c r="R964" s="54"/>
    </row>
    <row r="965" spans="12:18" x14ac:dyDescent="0.55000000000000004">
      <c r="L965" s="54"/>
      <c r="M965" s="54"/>
      <c r="N965" s="55"/>
      <c r="O965" s="54"/>
      <c r="P965" s="54"/>
      <c r="Q965" s="54"/>
      <c r="R965" s="54"/>
    </row>
    <row r="966" spans="12:18" x14ac:dyDescent="0.55000000000000004">
      <c r="L966" s="54"/>
      <c r="M966" s="54"/>
      <c r="N966" s="55"/>
      <c r="O966" s="54"/>
      <c r="P966" s="54"/>
      <c r="Q966" s="54"/>
      <c r="R966" s="54"/>
    </row>
    <row r="967" spans="12:18" x14ac:dyDescent="0.55000000000000004">
      <c r="L967" s="54"/>
      <c r="M967" s="54"/>
      <c r="N967" s="55"/>
      <c r="O967" s="54"/>
      <c r="P967" s="54"/>
      <c r="Q967" s="54"/>
      <c r="R967" s="54"/>
    </row>
    <row r="968" spans="12:18" x14ac:dyDescent="0.55000000000000004">
      <c r="L968" s="54"/>
      <c r="M968" s="54"/>
      <c r="N968" s="55"/>
      <c r="O968" s="54"/>
      <c r="P968" s="54"/>
      <c r="Q968" s="54"/>
      <c r="R968" s="54"/>
    </row>
    <row r="969" spans="12:18" x14ac:dyDescent="0.55000000000000004">
      <c r="L969" s="54"/>
      <c r="M969" s="54"/>
      <c r="N969" s="55"/>
      <c r="O969" s="54"/>
      <c r="P969" s="54"/>
      <c r="Q969" s="54"/>
      <c r="R969" s="54"/>
    </row>
    <row r="970" spans="12:18" x14ac:dyDescent="0.55000000000000004">
      <c r="L970" s="54"/>
      <c r="M970" s="54"/>
      <c r="N970" s="55"/>
      <c r="O970" s="54"/>
      <c r="P970" s="54"/>
      <c r="Q970" s="54"/>
      <c r="R970" s="54"/>
    </row>
    <row r="971" spans="12:18" x14ac:dyDescent="0.55000000000000004">
      <c r="L971" s="54"/>
      <c r="M971" s="54"/>
      <c r="N971" s="55"/>
      <c r="O971" s="54"/>
      <c r="P971" s="54"/>
      <c r="Q971" s="54"/>
      <c r="R971" s="54"/>
    </row>
    <row r="972" spans="12:18" x14ac:dyDescent="0.55000000000000004">
      <c r="L972" s="54"/>
      <c r="M972" s="54"/>
      <c r="N972" s="55"/>
      <c r="O972" s="54"/>
      <c r="P972" s="54"/>
      <c r="Q972" s="54"/>
      <c r="R972" s="54"/>
    </row>
    <row r="973" spans="12:18" x14ac:dyDescent="0.55000000000000004">
      <c r="L973" s="54"/>
      <c r="M973" s="54"/>
      <c r="N973" s="55"/>
      <c r="O973" s="54"/>
      <c r="P973" s="54"/>
      <c r="Q973" s="54"/>
      <c r="R973" s="54"/>
    </row>
    <row r="974" spans="12:18" x14ac:dyDescent="0.55000000000000004">
      <c r="L974" s="54"/>
      <c r="M974" s="54"/>
      <c r="N974" s="55"/>
      <c r="O974" s="54"/>
      <c r="P974" s="54"/>
      <c r="Q974" s="54"/>
      <c r="R974" s="54"/>
    </row>
    <row r="975" spans="12:18" x14ac:dyDescent="0.55000000000000004">
      <c r="L975" s="54"/>
      <c r="M975" s="54"/>
      <c r="N975" s="55"/>
      <c r="O975" s="54"/>
      <c r="P975" s="54"/>
      <c r="Q975" s="54"/>
      <c r="R975" s="54"/>
    </row>
    <row r="976" spans="12:18" x14ac:dyDescent="0.55000000000000004">
      <c r="L976" s="54"/>
      <c r="M976" s="54"/>
      <c r="N976" s="55"/>
      <c r="O976" s="54"/>
      <c r="P976" s="54"/>
      <c r="Q976" s="54"/>
      <c r="R976" s="54"/>
    </row>
    <row r="977" spans="12:18" x14ac:dyDescent="0.55000000000000004">
      <c r="L977" s="54"/>
      <c r="M977" s="54"/>
      <c r="N977" s="55"/>
      <c r="O977" s="54"/>
      <c r="P977" s="54"/>
      <c r="Q977" s="54"/>
      <c r="R977" s="54"/>
    </row>
    <row r="978" spans="12:18" x14ac:dyDescent="0.55000000000000004">
      <c r="L978" s="54"/>
      <c r="M978" s="54"/>
      <c r="N978" s="55"/>
      <c r="O978" s="54"/>
      <c r="P978" s="54"/>
      <c r="Q978" s="54"/>
      <c r="R978" s="54"/>
    </row>
    <row r="979" spans="12:18" x14ac:dyDescent="0.55000000000000004">
      <c r="L979" s="54"/>
      <c r="M979" s="54"/>
      <c r="N979" s="55"/>
      <c r="O979" s="54"/>
      <c r="P979" s="54"/>
      <c r="Q979" s="54"/>
      <c r="R979" s="54"/>
    </row>
    <row r="980" spans="12:18" x14ac:dyDescent="0.55000000000000004">
      <c r="L980" s="54"/>
      <c r="M980" s="54"/>
      <c r="N980" s="55"/>
      <c r="O980" s="54"/>
      <c r="P980" s="54"/>
      <c r="Q980" s="54"/>
      <c r="R980" s="54"/>
    </row>
    <row r="981" spans="12:18" x14ac:dyDescent="0.55000000000000004">
      <c r="L981" s="54"/>
      <c r="M981" s="54"/>
      <c r="N981" s="55"/>
      <c r="O981" s="54"/>
      <c r="P981" s="54"/>
      <c r="Q981" s="54"/>
      <c r="R981" s="54"/>
    </row>
    <row r="982" spans="12:18" x14ac:dyDescent="0.55000000000000004">
      <c r="L982" s="54"/>
      <c r="M982" s="54"/>
      <c r="N982" s="55"/>
      <c r="O982" s="54"/>
      <c r="P982" s="54"/>
      <c r="Q982" s="54"/>
      <c r="R982" s="54"/>
    </row>
    <row r="983" spans="12:18" x14ac:dyDescent="0.55000000000000004">
      <c r="L983" s="54"/>
      <c r="M983" s="54"/>
      <c r="N983" s="55"/>
      <c r="O983" s="54"/>
      <c r="P983" s="54"/>
      <c r="Q983" s="54"/>
      <c r="R983" s="54"/>
    </row>
    <row r="984" spans="12:18" x14ac:dyDescent="0.55000000000000004">
      <c r="L984" s="54"/>
      <c r="M984" s="54"/>
      <c r="N984" s="55"/>
      <c r="O984" s="54"/>
      <c r="P984" s="54"/>
      <c r="Q984" s="54"/>
      <c r="R984" s="54"/>
    </row>
    <row r="985" spans="12:18" x14ac:dyDescent="0.55000000000000004">
      <c r="L985" s="54"/>
      <c r="M985" s="54"/>
      <c r="N985" s="55"/>
      <c r="O985" s="54"/>
      <c r="P985" s="54"/>
      <c r="Q985" s="54"/>
      <c r="R985" s="54"/>
    </row>
    <row r="986" spans="12:18" x14ac:dyDescent="0.55000000000000004">
      <c r="L986" s="54"/>
      <c r="M986" s="54"/>
      <c r="N986" s="55"/>
      <c r="O986" s="54"/>
      <c r="P986" s="54"/>
      <c r="Q986" s="54"/>
      <c r="R986" s="54"/>
    </row>
    <row r="987" spans="12:18" x14ac:dyDescent="0.55000000000000004">
      <c r="L987" s="54"/>
      <c r="M987" s="54"/>
      <c r="N987" s="55"/>
      <c r="O987" s="54"/>
      <c r="P987" s="54"/>
      <c r="Q987" s="54"/>
      <c r="R987" s="54"/>
    </row>
    <row r="988" spans="12:18" x14ac:dyDescent="0.55000000000000004">
      <c r="L988" s="54"/>
      <c r="M988" s="54"/>
      <c r="N988" s="55"/>
      <c r="O988" s="54"/>
      <c r="P988" s="54"/>
      <c r="Q988" s="54"/>
      <c r="R988" s="54"/>
    </row>
    <row r="989" spans="12:18" x14ac:dyDescent="0.55000000000000004">
      <c r="L989" s="54"/>
      <c r="M989" s="54"/>
      <c r="N989" s="55"/>
      <c r="O989" s="54"/>
      <c r="P989" s="54"/>
      <c r="Q989" s="54"/>
      <c r="R989" s="54"/>
    </row>
    <row r="990" spans="12:18" x14ac:dyDescent="0.55000000000000004">
      <c r="L990" s="54"/>
      <c r="M990" s="54"/>
      <c r="N990" s="55"/>
      <c r="O990" s="54"/>
      <c r="P990" s="54"/>
      <c r="Q990" s="54"/>
      <c r="R990" s="54"/>
    </row>
    <row r="991" spans="12:18" x14ac:dyDescent="0.55000000000000004">
      <c r="L991" s="54"/>
      <c r="M991" s="54"/>
      <c r="N991" s="55"/>
      <c r="O991" s="54"/>
      <c r="P991" s="54"/>
      <c r="Q991" s="54"/>
      <c r="R991" s="54"/>
    </row>
    <row r="992" spans="12:18" x14ac:dyDescent="0.55000000000000004">
      <c r="L992" s="54"/>
      <c r="M992" s="54"/>
      <c r="N992" s="55"/>
      <c r="O992" s="54"/>
      <c r="P992" s="54"/>
      <c r="Q992" s="54"/>
      <c r="R992" s="54"/>
    </row>
    <row r="993" spans="12:18" x14ac:dyDescent="0.55000000000000004">
      <c r="L993" s="54"/>
      <c r="M993" s="54"/>
      <c r="N993" s="55"/>
      <c r="O993" s="54"/>
      <c r="P993" s="54"/>
      <c r="Q993" s="54"/>
      <c r="R993" s="54"/>
    </row>
    <row r="994" spans="12:18" x14ac:dyDescent="0.55000000000000004">
      <c r="L994" s="54"/>
      <c r="M994" s="54"/>
      <c r="N994" s="55"/>
      <c r="O994" s="54"/>
      <c r="P994" s="54"/>
      <c r="Q994" s="54"/>
      <c r="R994" s="54"/>
    </row>
    <row r="995" spans="12:18" x14ac:dyDescent="0.55000000000000004">
      <c r="L995" s="54"/>
      <c r="M995" s="54"/>
      <c r="N995" s="55"/>
      <c r="O995" s="54"/>
      <c r="P995" s="54"/>
      <c r="Q995" s="54"/>
      <c r="R995" s="54"/>
    </row>
    <row r="996" spans="12:18" x14ac:dyDescent="0.55000000000000004">
      <c r="L996" s="54"/>
      <c r="M996" s="54"/>
      <c r="N996" s="55"/>
      <c r="O996" s="54"/>
      <c r="P996" s="54"/>
      <c r="Q996" s="54"/>
      <c r="R996" s="54"/>
    </row>
    <row r="997" spans="12:18" x14ac:dyDescent="0.55000000000000004">
      <c r="L997" s="54"/>
      <c r="M997" s="54"/>
      <c r="N997" s="55"/>
      <c r="O997" s="54"/>
      <c r="P997" s="54"/>
      <c r="Q997" s="54"/>
      <c r="R997" s="54"/>
    </row>
    <row r="998" spans="12:18" x14ac:dyDescent="0.55000000000000004">
      <c r="L998" s="54"/>
      <c r="M998" s="54"/>
      <c r="N998" s="55"/>
      <c r="O998" s="54"/>
      <c r="P998" s="54"/>
      <c r="Q998" s="54"/>
      <c r="R998" s="54"/>
    </row>
    <row r="999" spans="12:18" x14ac:dyDescent="0.55000000000000004">
      <c r="L999" s="54"/>
      <c r="M999" s="54"/>
      <c r="N999" s="55"/>
      <c r="O999" s="54"/>
      <c r="P999" s="54"/>
      <c r="Q999" s="54"/>
      <c r="R999" s="54"/>
    </row>
    <row r="1000" spans="12:18" x14ac:dyDescent="0.55000000000000004">
      <c r="L1000" s="54"/>
      <c r="M1000" s="54"/>
      <c r="N1000" s="55"/>
      <c r="O1000" s="54"/>
      <c r="P1000" s="54"/>
      <c r="Q1000" s="54"/>
      <c r="R1000" s="54"/>
    </row>
    <row r="1001" spans="12:18" x14ac:dyDescent="0.55000000000000004">
      <c r="L1001" s="54"/>
      <c r="M1001" s="54"/>
      <c r="N1001" s="55"/>
      <c r="O1001" s="54"/>
      <c r="P1001" s="54"/>
      <c r="Q1001" s="54"/>
      <c r="R1001" s="54"/>
    </row>
    <row r="1002" spans="12:18" x14ac:dyDescent="0.55000000000000004">
      <c r="L1002" s="54"/>
      <c r="M1002" s="54"/>
      <c r="N1002" s="55"/>
      <c r="O1002" s="54"/>
      <c r="P1002" s="54"/>
      <c r="Q1002" s="54"/>
      <c r="R1002" s="54"/>
    </row>
    <row r="1003" spans="12:18" x14ac:dyDescent="0.55000000000000004">
      <c r="L1003" s="54"/>
      <c r="M1003" s="54"/>
      <c r="N1003" s="55"/>
      <c r="O1003" s="54"/>
      <c r="P1003" s="54"/>
      <c r="Q1003" s="54"/>
      <c r="R1003" s="54"/>
    </row>
    <row r="1004" spans="12:18" x14ac:dyDescent="0.55000000000000004">
      <c r="L1004" s="54"/>
      <c r="M1004" s="54"/>
      <c r="N1004" s="55"/>
      <c r="O1004" s="54"/>
      <c r="P1004" s="54"/>
      <c r="Q1004" s="54"/>
      <c r="R1004" s="54"/>
    </row>
    <row r="1005" spans="12:18" x14ac:dyDescent="0.55000000000000004">
      <c r="L1005" s="54"/>
      <c r="M1005" s="54"/>
      <c r="N1005" s="55"/>
      <c r="O1005" s="54"/>
      <c r="P1005" s="54"/>
      <c r="Q1005" s="54"/>
      <c r="R1005" s="54"/>
    </row>
    <row r="1006" spans="12:18" x14ac:dyDescent="0.55000000000000004">
      <c r="L1006" s="54"/>
      <c r="M1006" s="54"/>
      <c r="N1006" s="55"/>
      <c r="O1006" s="54"/>
      <c r="P1006" s="54"/>
      <c r="Q1006" s="54"/>
      <c r="R1006" s="54"/>
    </row>
    <row r="1007" spans="12:18" x14ac:dyDescent="0.55000000000000004">
      <c r="L1007" s="54"/>
      <c r="M1007" s="54"/>
      <c r="N1007" s="55"/>
      <c r="O1007" s="54"/>
      <c r="P1007" s="54"/>
      <c r="Q1007" s="54"/>
      <c r="R1007" s="54"/>
    </row>
    <row r="1008" spans="12:18" x14ac:dyDescent="0.55000000000000004">
      <c r="L1008" s="54"/>
      <c r="M1008" s="54"/>
      <c r="N1008" s="55"/>
      <c r="O1008" s="54"/>
      <c r="P1008" s="54"/>
      <c r="Q1008" s="54"/>
      <c r="R1008" s="54"/>
    </row>
    <row r="1009" spans="12:18" x14ac:dyDescent="0.55000000000000004">
      <c r="L1009" s="54"/>
      <c r="M1009" s="54"/>
      <c r="N1009" s="55"/>
      <c r="O1009" s="54"/>
      <c r="P1009" s="54"/>
      <c r="Q1009" s="54"/>
      <c r="R1009" s="54"/>
    </row>
    <row r="1010" spans="12:18" x14ac:dyDescent="0.55000000000000004">
      <c r="L1010" s="54"/>
      <c r="M1010" s="54"/>
      <c r="N1010" s="55"/>
      <c r="O1010" s="54"/>
      <c r="P1010" s="54"/>
      <c r="Q1010" s="54"/>
      <c r="R1010" s="54"/>
    </row>
    <row r="1011" spans="12:18" x14ac:dyDescent="0.55000000000000004">
      <c r="L1011" s="54"/>
      <c r="M1011" s="54"/>
      <c r="N1011" s="55"/>
      <c r="O1011" s="54"/>
      <c r="P1011" s="54"/>
      <c r="Q1011" s="54"/>
      <c r="R1011" s="54"/>
    </row>
    <row r="1012" spans="12:18" x14ac:dyDescent="0.55000000000000004">
      <c r="L1012" s="54"/>
      <c r="M1012" s="54"/>
      <c r="N1012" s="55"/>
      <c r="O1012" s="54"/>
      <c r="P1012" s="54"/>
      <c r="Q1012" s="54"/>
      <c r="R1012" s="54"/>
    </row>
    <row r="1013" spans="12:18" x14ac:dyDescent="0.55000000000000004">
      <c r="L1013" s="54"/>
      <c r="M1013" s="54"/>
      <c r="N1013" s="55"/>
      <c r="O1013" s="54"/>
      <c r="P1013" s="54"/>
      <c r="Q1013" s="54"/>
      <c r="R1013" s="54"/>
    </row>
    <row r="1014" spans="12:18" x14ac:dyDescent="0.55000000000000004">
      <c r="L1014" s="54"/>
      <c r="M1014" s="54"/>
      <c r="N1014" s="55"/>
      <c r="O1014" s="54"/>
      <c r="P1014" s="54"/>
      <c r="Q1014" s="54"/>
      <c r="R1014" s="54"/>
    </row>
    <row r="1015" spans="12:18" x14ac:dyDescent="0.55000000000000004">
      <c r="L1015" s="54"/>
      <c r="M1015" s="54"/>
      <c r="N1015" s="55"/>
      <c r="O1015" s="54"/>
      <c r="P1015" s="54"/>
      <c r="Q1015" s="54"/>
      <c r="R1015" s="54"/>
    </row>
    <row r="1016" spans="12:18" x14ac:dyDescent="0.55000000000000004">
      <c r="L1016" s="54"/>
      <c r="M1016" s="54"/>
      <c r="N1016" s="55"/>
      <c r="O1016" s="54"/>
      <c r="P1016" s="54"/>
      <c r="Q1016" s="54"/>
      <c r="R1016" s="54"/>
    </row>
    <row r="1017" spans="12:18" x14ac:dyDescent="0.55000000000000004">
      <c r="L1017" s="54"/>
      <c r="M1017" s="54"/>
      <c r="N1017" s="55"/>
      <c r="O1017" s="54"/>
      <c r="P1017" s="54"/>
      <c r="Q1017" s="54"/>
      <c r="R1017" s="54"/>
    </row>
    <row r="1018" spans="12:18" x14ac:dyDescent="0.55000000000000004">
      <c r="L1018" s="54"/>
      <c r="M1018" s="54"/>
      <c r="N1018" s="55"/>
      <c r="O1018" s="54"/>
      <c r="P1018" s="54"/>
      <c r="Q1018" s="54"/>
      <c r="R1018" s="54"/>
    </row>
    <row r="1019" spans="12:18" x14ac:dyDescent="0.55000000000000004">
      <c r="L1019" s="54"/>
      <c r="M1019" s="54"/>
      <c r="N1019" s="55"/>
      <c r="O1019" s="54"/>
      <c r="P1019" s="54"/>
      <c r="Q1019" s="54"/>
      <c r="R1019" s="54"/>
    </row>
    <row r="1020" spans="12:18" x14ac:dyDescent="0.55000000000000004">
      <c r="L1020" s="54"/>
      <c r="M1020" s="54"/>
      <c r="N1020" s="55"/>
      <c r="O1020" s="54"/>
      <c r="P1020" s="54"/>
      <c r="Q1020" s="54"/>
      <c r="R1020" s="54"/>
    </row>
    <row r="1021" spans="12:18" x14ac:dyDescent="0.55000000000000004">
      <c r="L1021" s="54"/>
      <c r="M1021" s="54"/>
      <c r="N1021" s="55"/>
      <c r="O1021" s="54"/>
      <c r="P1021" s="54"/>
      <c r="Q1021" s="54"/>
      <c r="R1021" s="54"/>
    </row>
    <row r="1022" spans="12:18" x14ac:dyDescent="0.55000000000000004">
      <c r="L1022" s="54"/>
      <c r="M1022" s="54"/>
      <c r="N1022" s="55"/>
      <c r="O1022" s="54"/>
      <c r="P1022" s="54"/>
      <c r="Q1022" s="54"/>
      <c r="R1022" s="54"/>
    </row>
    <row r="1023" spans="12:18" x14ac:dyDescent="0.55000000000000004">
      <c r="L1023" s="54"/>
      <c r="M1023" s="54"/>
      <c r="N1023" s="55"/>
      <c r="O1023" s="54"/>
      <c r="P1023" s="54"/>
      <c r="Q1023" s="54"/>
      <c r="R1023" s="54"/>
    </row>
    <row r="1024" spans="12:18" x14ac:dyDescent="0.55000000000000004">
      <c r="L1024" s="54"/>
      <c r="M1024" s="54"/>
      <c r="N1024" s="55"/>
      <c r="O1024" s="54"/>
      <c r="P1024" s="54"/>
      <c r="Q1024" s="54"/>
      <c r="R1024" s="54"/>
    </row>
    <row r="1025" spans="12:18" x14ac:dyDescent="0.55000000000000004">
      <c r="L1025" s="54"/>
      <c r="M1025" s="54"/>
      <c r="N1025" s="55"/>
      <c r="O1025" s="54"/>
      <c r="P1025" s="54"/>
      <c r="Q1025" s="54"/>
      <c r="R1025" s="54"/>
    </row>
    <row r="1026" spans="12:18" x14ac:dyDescent="0.55000000000000004">
      <c r="L1026" s="54"/>
      <c r="M1026" s="54"/>
      <c r="N1026" s="55"/>
      <c r="O1026" s="54"/>
      <c r="P1026" s="54"/>
      <c r="Q1026" s="54"/>
      <c r="R1026" s="54"/>
    </row>
    <row r="1027" spans="12:18" x14ac:dyDescent="0.55000000000000004">
      <c r="L1027" s="54"/>
      <c r="M1027" s="54"/>
      <c r="N1027" s="55"/>
      <c r="O1027" s="54"/>
      <c r="P1027" s="54"/>
      <c r="Q1027" s="54"/>
      <c r="R1027" s="54"/>
    </row>
    <row r="1028" spans="12:18" x14ac:dyDescent="0.55000000000000004">
      <c r="L1028" s="54"/>
      <c r="M1028" s="54"/>
      <c r="N1028" s="55"/>
      <c r="O1028" s="54"/>
      <c r="P1028" s="54"/>
      <c r="Q1028" s="54"/>
      <c r="R1028" s="54"/>
    </row>
    <row r="1029" spans="12:18" x14ac:dyDescent="0.55000000000000004">
      <c r="L1029" s="54"/>
      <c r="M1029" s="54"/>
      <c r="N1029" s="55"/>
      <c r="O1029" s="54"/>
      <c r="P1029" s="54"/>
      <c r="Q1029" s="54"/>
      <c r="R1029" s="54"/>
    </row>
    <row r="1030" spans="12:18" x14ac:dyDescent="0.55000000000000004">
      <c r="L1030" s="54"/>
      <c r="M1030" s="54"/>
      <c r="N1030" s="55"/>
      <c r="O1030" s="54"/>
      <c r="P1030" s="54"/>
      <c r="Q1030" s="54"/>
      <c r="R1030" s="54"/>
    </row>
    <row r="1031" spans="12:18" x14ac:dyDescent="0.55000000000000004">
      <c r="L1031" s="54"/>
      <c r="M1031" s="54"/>
      <c r="N1031" s="55"/>
      <c r="O1031" s="54"/>
      <c r="P1031" s="54"/>
      <c r="Q1031" s="54"/>
      <c r="R1031" s="54"/>
    </row>
    <row r="1032" spans="12:18" x14ac:dyDescent="0.55000000000000004">
      <c r="L1032" s="54"/>
      <c r="M1032" s="54"/>
      <c r="N1032" s="55"/>
      <c r="O1032" s="54"/>
      <c r="P1032" s="54"/>
      <c r="Q1032" s="54"/>
      <c r="R1032" s="54"/>
    </row>
    <row r="1033" spans="12:18" x14ac:dyDescent="0.55000000000000004">
      <c r="L1033" s="54"/>
      <c r="M1033" s="54"/>
      <c r="N1033" s="55"/>
      <c r="O1033" s="54"/>
      <c r="P1033" s="54"/>
      <c r="Q1033" s="54"/>
      <c r="R1033" s="54"/>
    </row>
    <row r="1034" spans="12:18" x14ac:dyDescent="0.55000000000000004">
      <c r="L1034" s="54"/>
      <c r="M1034" s="54"/>
      <c r="N1034" s="55"/>
      <c r="O1034" s="54"/>
      <c r="P1034" s="54"/>
      <c r="Q1034" s="54"/>
      <c r="R1034" s="54"/>
    </row>
    <row r="1035" spans="12:18" x14ac:dyDescent="0.55000000000000004">
      <c r="L1035" s="54"/>
      <c r="M1035" s="54"/>
      <c r="N1035" s="55"/>
      <c r="O1035" s="54"/>
      <c r="P1035" s="54"/>
      <c r="Q1035" s="54"/>
      <c r="R1035" s="54"/>
    </row>
    <row r="1036" spans="12:18" x14ac:dyDescent="0.55000000000000004">
      <c r="L1036" s="54"/>
      <c r="M1036" s="54"/>
      <c r="N1036" s="55"/>
      <c r="O1036" s="54"/>
      <c r="P1036" s="54"/>
      <c r="Q1036" s="54"/>
      <c r="R1036" s="54"/>
    </row>
    <row r="1037" spans="12:18" x14ac:dyDescent="0.55000000000000004">
      <c r="L1037" s="54"/>
      <c r="M1037" s="54"/>
      <c r="N1037" s="55"/>
      <c r="O1037" s="54"/>
      <c r="P1037" s="54"/>
      <c r="Q1037" s="54"/>
      <c r="R1037" s="54"/>
    </row>
    <row r="1038" spans="12:18" x14ac:dyDescent="0.55000000000000004">
      <c r="L1038" s="54"/>
      <c r="M1038" s="54"/>
      <c r="N1038" s="55"/>
      <c r="O1038" s="54"/>
      <c r="P1038" s="54"/>
      <c r="Q1038" s="54"/>
      <c r="R1038" s="54"/>
    </row>
    <row r="1039" spans="12:18" x14ac:dyDescent="0.55000000000000004">
      <c r="L1039" s="54"/>
      <c r="M1039" s="54"/>
      <c r="N1039" s="55"/>
      <c r="O1039" s="54"/>
      <c r="P1039" s="54"/>
      <c r="Q1039" s="54"/>
      <c r="R1039" s="54"/>
    </row>
    <row r="1040" spans="12:18" x14ac:dyDescent="0.55000000000000004">
      <c r="L1040" s="54"/>
      <c r="M1040" s="54"/>
      <c r="N1040" s="55"/>
      <c r="O1040" s="54"/>
      <c r="P1040" s="54"/>
      <c r="Q1040" s="54"/>
      <c r="R1040" s="54"/>
    </row>
    <row r="1041" spans="12:18" x14ac:dyDescent="0.55000000000000004">
      <c r="L1041" s="54"/>
      <c r="M1041" s="54"/>
      <c r="N1041" s="55"/>
      <c r="O1041" s="54"/>
      <c r="P1041" s="54"/>
      <c r="Q1041" s="54"/>
      <c r="R1041" s="54"/>
    </row>
    <row r="1042" spans="12:18" x14ac:dyDescent="0.55000000000000004">
      <c r="L1042" s="54"/>
      <c r="M1042" s="54"/>
      <c r="N1042" s="55"/>
      <c r="O1042" s="54"/>
      <c r="P1042" s="54"/>
      <c r="Q1042" s="54"/>
      <c r="R1042" s="54"/>
    </row>
    <row r="1043" spans="12:18" x14ac:dyDescent="0.55000000000000004">
      <c r="L1043" s="54"/>
      <c r="M1043" s="54"/>
      <c r="N1043" s="55"/>
      <c r="O1043" s="54"/>
      <c r="P1043" s="54"/>
      <c r="Q1043" s="54"/>
      <c r="R1043" s="54"/>
    </row>
    <row r="1044" spans="12:18" x14ac:dyDescent="0.55000000000000004">
      <c r="L1044" s="54"/>
      <c r="M1044" s="54"/>
      <c r="N1044" s="55"/>
      <c r="O1044" s="54"/>
      <c r="P1044" s="54"/>
      <c r="Q1044" s="54"/>
      <c r="R1044" s="54"/>
    </row>
    <row r="1045" spans="12:18" x14ac:dyDescent="0.55000000000000004">
      <c r="L1045" s="54"/>
      <c r="M1045" s="54"/>
      <c r="N1045" s="55"/>
      <c r="O1045" s="54"/>
      <c r="P1045" s="54"/>
      <c r="Q1045" s="54"/>
      <c r="R1045" s="54"/>
    </row>
    <row r="1046" spans="12:18" x14ac:dyDescent="0.55000000000000004">
      <c r="L1046" s="54"/>
      <c r="M1046" s="54"/>
      <c r="N1046" s="55"/>
      <c r="O1046" s="54"/>
      <c r="P1046" s="54"/>
      <c r="Q1046" s="54"/>
      <c r="R1046" s="54"/>
    </row>
    <row r="1047" spans="12:18" x14ac:dyDescent="0.55000000000000004">
      <c r="L1047" s="54"/>
      <c r="M1047" s="54"/>
      <c r="N1047" s="55"/>
      <c r="O1047" s="54"/>
      <c r="P1047" s="54"/>
      <c r="Q1047" s="54"/>
      <c r="R1047" s="54"/>
    </row>
    <row r="1048" spans="12:18" x14ac:dyDescent="0.55000000000000004">
      <c r="L1048" s="54"/>
      <c r="M1048" s="54"/>
      <c r="N1048" s="55"/>
      <c r="O1048" s="54"/>
      <c r="P1048" s="54"/>
      <c r="Q1048" s="54"/>
      <c r="R1048" s="54"/>
    </row>
    <row r="1049" spans="12:18" x14ac:dyDescent="0.55000000000000004">
      <c r="L1049" s="54"/>
      <c r="M1049" s="54"/>
      <c r="N1049" s="55"/>
      <c r="O1049" s="54"/>
      <c r="P1049" s="54"/>
      <c r="Q1049" s="54"/>
      <c r="R1049" s="54"/>
    </row>
    <row r="1050" spans="12:18" x14ac:dyDescent="0.55000000000000004">
      <c r="L1050" s="54"/>
      <c r="M1050" s="54"/>
      <c r="N1050" s="55"/>
      <c r="O1050" s="54"/>
      <c r="P1050" s="54"/>
      <c r="Q1050" s="54"/>
      <c r="R1050" s="54"/>
    </row>
    <row r="1051" spans="12:18" x14ac:dyDescent="0.55000000000000004">
      <c r="L1051" s="54"/>
      <c r="M1051" s="54"/>
      <c r="N1051" s="55"/>
      <c r="O1051" s="54"/>
      <c r="P1051" s="54"/>
      <c r="Q1051" s="54"/>
      <c r="R1051" s="54"/>
    </row>
    <row r="1052" spans="12:18" x14ac:dyDescent="0.55000000000000004">
      <c r="L1052" s="54"/>
      <c r="M1052" s="54"/>
      <c r="N1052" s="55"/>
      <c r="O1052" s="54"/>
      <c r="P1052" s="54"/>
      <c r="Q1052" s="54"/>
      <c r="R1052" s="54"/>
    </row>
    <row r="1053" spans="12:18" x14ac:dyDescent="0.55000000000000004">
      <c r="L1053" s="54"/>
      <c r="M1053" s="54"/>
      <c r="N1053" s="55"/>
      <c r="O1053" s="54"/>
      <c r="P1053" s="54"/>
      <c r="Q1053" s="54"/>
      <c r="R1053" s="54"/>
    </row>
    <row r="1054" spans="12:18" x14ac:dyDescent="0.55000000000000004">
      <c r="L1054" s="54"/>
      <c r="M1054" s="54"/>
      <c r="N1054" s="55"/>
      <c r="O1054" s="54"/>
      <c r="P1054" s="54"/>
      <c r="Q1054" s="54"/>
      <c r="R1054" s="54"/>
    </row>
    <row r="1055" spans="12:18" x14ac:dyDescent="0.55000000000000004">
      <c r="L1055" s="54"/>
      <c r="M1055" s="54"/>
      <c r="N1055" s="55"/>
      <c r="O1055" s="54"/>
      <c r="P1055" s="54"/>
      <c r="Q1055" s="54"/>
      <c r="R1055" s="54"/>
    </row>
    <row r="1056" spans="12:18" x14ac:dyDescent="0.55000000000000004">
      <c r="L1056" s="54"/>
      <c r="M1056" s="54"/>
      <c r="N1056" s="55"/>
      <c r="O1056" s="54"/>
      <c r="P1056" s="54"/>
      <c r="Q1056" s="54"/>
      <c r="R1056" s="54"/>
    </row>
    <row r="1057" spans="12:18" x14ac:dyDescent="0.55000000000000004">
      <c r="L1057" s="54"/>
      <c r="M1057" s="54"/>
      <c r="N1057" s="55"/>
      <c r="O1057" s="54"/>
      <c r="P1057" s="54"/>
      <c r="Q1057" s="54"/>
      <c r="R1057" s="54"/>
    </row>
    <row r="1058" spans="12:18" x14ac:dyDescent="0.55000000000000004">
      <c r="L1058" s="54"/>
      <c r="M1058" s="54"/>
      <c r="N1058" s="55"/>
      <c r="O1058" s="54"/>
      <c r="P1058" s="54"/>
      <c r="Q1058" s="54"/>
      <c r="R1058" s="54"/>
    </row>
    <row r="1059" spans="12:18" x14ac:dyDescent="0.55000000000000004">
      <c r="L1059" s="54"/>
      <c r="M1059" s="54"/>
      <c r="N1059" s="55"/>
      <c r="O1059" s="54"/>
      <c r="P1059" s="54"/>
      <c r="Q1059" s="54"/>
      <c r="R1059" s="54"/>
    </row>
    <row r="1060" spans="12:18" x14ac:dyDescent="0.55000000000000004">
      <c r="L1060" s="54"/>
      <c r="M1060" s="54"/>
      <c r="N1060" s="55"/>
      <c r="O1060" s="54"/>
      <c r="P1060" s="54"/>
      <c r="Q1060" s="54"/>
      <c r="R1060" s="54"/>
    </row>
    <row r="1061" spans="12:18" x14ac:dyDescent="0.55000000000000004">
      <c r="L1061" s="54"/>
      <c r="M1061" s="54"/>
      <c r="N1061" s="55"/>
      <c r="O1061" s="54"/>
      <c r="P1061" s="54"/>
      <c r="Q1061" s="54"/>
      <c r="R1061" s="54"/>
    </row>
    <row r="1062" spans="12:18" x14ac:dyDescent="0.55000000000000004">
      <c r="L1062" s="54"/>
      <c r="M1062" s="54"/>
      <c r="N1062" s="55"/>
      <c r="O1062" s="54"/>
      <c r="P1062" s="54"/>
      <c r="Q1062" s="54"/>
      <c r="R1062" s="54"/>
    </row>
    <row r="1063" spans="12:18" x14ac:dyDescent="0.55000000000000004">
      <c r="L1063" s="54"/>
      <c r="M1063" s="54"/>
      <c r="N1063" s="55"/>
      <c r="O1063" s="54"/>
      <c r="P1063" s="54"/>
      <c r="Q1063" s="54"/>
      <c r="R1063" s="54"/>
    </row>
    <row r="1064" spans="12:18" x14ac:dyDescent="0.55000000000000004">
      <c r="L1064" s="54"/>
      <c r="M1064" s="54"/>
      <c r="N1064" s="55"/>
      <c r="O1064" s="54"/>
      <c r="P1064" s="54"/>
      <c r="Q1064" s="54"/>
      <c r="R1064" s="54"/>
    </row>
    <row r="1065" spans="12:18" x14ac:dyDescent="0.55000000000000004">
      <c r="L1065" s="54"/>
      <c r="M1065" s="54"/>
      <c r="N1065" s="55"/>
      <c r="O1065" s="54"/>
      <c r="P1065" s="54"/>
      <c r="Q1065" s="54"/>
      <c r="R1065" s="54"/>
    </row>
    <row r="1066" spans="12:18" x14ac:dyDescent="0.55000000000000004">
      <c r="L1066" s="54"/>
      <c r="M1066" s="54"/>
      <c r="N1066" s="55"/>
      <c r="O1066" s="54"/>
      <c r="P1066" s="54"/>
      <c r="Q1066" s="54"/>
      <c r="R1066" s="54"/>
    </row>
    <row r="1067" spans="12:18" x14ac:dyDescent="0.55000000000000004">
      <c r="L1067" s="54"/>
      <c r="M1067" s="54"/>
      <c r="N1067" s="55"/>
      <c r="O1067" s="54"/>
      <c r="P1067" s="54"/>
      <c r="Q1067" s="54"/>
      <c r="R1067" s="54"/>
    </row>
    <row r="1068" spans="12:18" x14ac:dyDescent="0.55000000000000004">
      <c r="L1068" s="54"/>
      <c r="M1068" s="54"/>
      <c r="N1068" s="55"/>
      <c r="O1068" s="54"/>
      <c r="P1068" s="54"/>
      <c r="Q1068" s="54"/>
      <c r="R1068" s="54"/>
    </row>
    <row r="1069" spans="12:18" x14ac:dyDescent="0.55000000000000004">
      <c r="L1069" s="54"/>
      <c r="M1069" s="54"/>
      <c r="N1069" s="55"/>
      <c r="O1069" s="54"/>
      <c r="P1069" s="54"/>
      <c r="Q1069" s="54"/>
      <c r="R1069" s="54"/>
    </row>
    <row r="1070" spans="12:18" x14ac:dyDescent="0.55000000000000004">
      <c r="L1070" s="54"/>
      <c r="M1070" s="54"/>
      <c r="N1070" s="55"/>
      <c r="O1070" s="54"/>
      <c r="P1070" s="54"/>
      <c r="Q1070" s="54"/>
      <c r="R1070" s="54"/>
    </row>
    <row r="1071" spans="12:18" x14ac:dyDescent="0.55000000000000004">
      <c r="L1071" s="54"/>
      <c r="M1071" s="54"/>
      <c r="N1071" s="55"/>
      <c r="O1071" s="54"/>
      <c r="P1071" s="54"/>
      <c r="Q1071" s="54"/>
      <c r="R1071" s="54"/>
    </row>
    <row r="1072" spans="12:18" x14ac:dyDescent="0.55000000000000004">
      <c r="L1072" s="54"/>
      <c r="M1072" s="54"/>
      <c r="N1072" s="55"/>
      <c r="O1072" s="54"/>
      <c r="P1072" s="54"/>
      <c r="Q1072" s="54"/>
      <c r="R1072" s="54"/>
    </row>
    <row r="1073" spans="12:18" x14ac:dyDescent="0.55000000000000004">
      <c r="L1073" s="54"/>
      <c r="M1073" s="54"/>
      <c r="N1073" s="55"/>
      <c r="O1073" s="54"/>
      <c r="P1073" s="54"/>
      <c r="Q1073" s="54"/>
      <c r="R1073" s="54"/>
    </row>
    <row r="1074" spans="12:18" x14ac:dyDescent="0.55000000000000004">
      <c r="L1074" s="54"/>
      <c r="M1074" s="54"/>
      <c r="N1074" s="55"/>
      <c r="O1074" s="54"/>
      <c r="P1074" s="54"/>
      <c r="Q1074" s="54"/>
      <c r="R1074" s="54"/>
    </row>
    <row r="1075" spans="12:18" x14ac:dyDescent="0.55000000000000004">
      <c r="L1075" s="54"/>
      <c r="M1075" s="54"/>
      <c r="N1075" s="55"/>
      <c r="O1075" s="54"/>
      <c r="P1075" s="54"/>
      <c r="Q1075" s="54"/>
      <c r="R1075" s="54"/>
    </row>
    <row r="1076" spans="12:18" x14ac:dyDescent="0.55000000000000004">
      <c r="L1076" s="54"/>
      <c r="M1076" s="54"/>
      <c r="N1076" s="55"/>
      <c r="O1076" s="54"/>
      <c r="P1076" s="54"/>
      <c r="Q1076" s="54"/>
      <c r="R1076" s="54"/>
    </row>
    <row r="1077" spans="12:18" x14ac:dyDescent="0.55000000000000004">
      <c r="L1077" s="54"/>
      <c r="M1077" s="54"/>
      <c r="N1077" s="55"/>
      <c r="O1077" s="54"/>
      <c r="P1077" s="54"/>
      <c r="Q1077" s="54"/>
      <c r="R1077" s="54"/>
    </row>
    <row r="1078" spans="12:18" x14ac:dyDescent="0.55000000000000004">
      <c r="L1078" s="54"/>
      <c r="M1078" s="54"/>
      <c r="N1078" s="55"/>
      <c r="O1078" s="54"/>
      <c r="P1078" s="54"/>
      <c r="Q1078" s="54"/>
      <c r="R1078" s="54"/>
    </row>
    <row r="1079" spans="12:18" x14ac:dyDescent="0.55000000000000004">
      <c r="L1079" s="54"/>
      <c r="M1079" s="54"/>
      <c r="N1079" s="55"/>
      <c r="O1079" s="54"/>
      <c r="P1079" s="54"/>
      <c r="Q1079" s="54"/>
      <c r="R1079" s="54"/>
    </row>
    <row r="1080" spans="12:18" x14ac:dyDescent="0.55000000000000004">
      <c r="L1080" s="54"/>
      <c r="M1080" s="54"/>
      <c r="N1080" s="55"/>
      <c r="O1080" s="54"/>
      <c r="P1080" s="54"/>
      <c r="Q1080" s="54"/>
      <c r="R1080" s="54"/>
    </row>
    <row r="1081" spans="12:18" x14ac:dyDescent="0.55000000000000004">
      <c r="L1081" s="54"/>
      <c r="M1081" s="54"/>
      <c r="N1081" s="55"/>
      <c r="O1081" s="54"/>
      <c r="P1081" s="54"/>
      <c r="Q1081" s="54"/>
      <c r="R1081" s="54"/>
    </row>
    <row r="1082" spans="12:18" x14ac:dyDescent="0.55000000000000004">
      <c r="L1082" s="54"/>
      <c r="M1082" s="54"/>
      <c r="N1082" s="55"/>
      <c r="O1082" s="54"/>
      <c r="P1082" s="54"/>
      <c r="Q1082" s="54"/>
      <c r="R1082" s="54"/>
    </row>
    <row r="1083" spans="12:18" x14ac:dyDescent="0.55000000000000004">
      <c r="L1083" s="54"/>
      <c r="M1083" s="54"/>
      <c r="N1083" s="55"/>
      <c r="O1083" s="54"/>
      <c r="P1083" s="54"/>
      <c r="Q1083" s="54"/>
      <c r="R1083" s="54"/>
    </row>
    <row r="1084" spans="12:18" x14ac:dyDescent="0.55000000000000004">
      <c r="L1084" s="54"/>
      <c r="M1084" s="54"/>
      <c r="N1084" s="55"/>
      <c r="O1084" s="54"/>
      <c r="P1084" s="54"/>
      <c r="Q1084" s="54"/>
      <c r="R1084" s="54"/>
    </row>
    <row r="1085" spans="12:18" x14ac:dyDescent="0.55000000000000004">
      <c r="L1085" s="54"/>
      <c r="M1085" s="54"/>
      <c r="N1085" s="55"/>
      <c r="O1085" s="54"/>
      <c r="P1085" s="54"/>
      <c r="Q1085" s="54"/>
      <c r="R1085" s="54"/>
    </row>
    <row r="1086" spans="12:18" x14ac:dyDescent="0.55000000000000004">
      <c r="L1086" s="54"/>
      <c r="M1086" s="54"/>
      <c r="N1086" s="55"/>
      <c r="O1086" s="54"/>
      <c r="P1086" s="54"/>
      <c r="Q1086" s="54"/>
      <c r="R1086" s="54"/>
    </row>
    <row r="1087" spans="12:18" x14ac:dyDescent="0.55000000000000004">
      <c r="L1087" s="54"/>
      <c r="M1087" s="54"/>
      <c r="N1087" s="55"/>
      <c r="O1087" s="54"/>
      <c r="P1087" s="54"/>
      <c r="Q1087" s="54"/>
      <c r="R1087" s="54"/>
    </row>
    <row r="1088" spans="12:18" x14ac:dyDescent="0.55000000000000004">
      <c r="L1088" s="54"/>
      <c r="M1088" s="54"/>
      <c r="N1088" s="55"/>
      <c r="O1088" s="54"/>
      <c r="P1088" s="54"/>
      <c r="Q1088" s="54"/>
      <c r="R1088" s="54"/>
    </row>
    <row r="1089" spans="12:18" x14ac:dyDescent="0.55000000000000004">
      <c r="L1089" s="54"/>
      <c r="M1089" s="54"/>
      <c r="N1089" s="55"/>
      <c r="O1089" s="54"/>
      <c r="P1089" s="54"/>
      <c r="Q1089" s="54"/>
      <c r="R1089" s="54"/>
    </row>
    <row r="1090" spans="12:18" x14ac:dyDescent="0.55000000000000004">
      <c r="L1090" s="54"/>
      <c r="M1090" s="54"/>
      <c r="N1090" s="55"/>
      <c r="O1090" s="54"/>
      <c r="P1090" s="54"/>
      <c r="Q1090" s="54"/>
      <c r="R1090" s="54"/>
    </row>
    <row r="1091" spans="12:18" x14ac:dyDescent="0.55000000000000004">
      <c r="L1091" s="54"/>
      <c r="M1091" s="54"/>
      <c r="N1091" s="55"/>
      <c r="O1091" s="54"/>
      <c r="P1091" s="54"/>
      <c r="Q1091" s="54"/>
      <c r="R1091" s="54"/>
    </row>
    <row r="1092" spans="12:18" x14ac:dyDescent="0.55000000000000004">
      <c r="L1092" s="54"/>
      <c r="M1092" s="54"/>
      <c r="N1092" s="55"/>
      <c r="O1092" s="54"/>
      <c r="P1092" s="54"/>
      <c r="Q1092" s="54"/>
      <c r="R1092" s="54"/>
    </row>
    <row r="1093" spans="12:18" x14ac:dyDescent="0.55000000000000004">
      <c r="L1093" s="54"/>
      <c r="M1093" s="54"/>
      <c r="N1093" s="55"/>
      <c r="O1093" s="54"/>
      <c r="P1093" s="54"/>
      <c r="Q1093" s="54"/>
      <c r="R1093" s="54"/>
    </row>
    <row r="1094" spans="12:18" x14ac:dyDescent="0.55000000000000004">
      <c r="L1094" s="54"/>
      <c r="M1094" s="54"/>
      <c r="N1094" s="55"/>
      <c r="O1094" s="54"/>
      <c r="P1094" s="54"/>
      <c r="Q1094" s="54"/>
      <c r="R1094" s="54"/>
    </row>
    <row r="1095" spans="12:18" x14ac:dyDescent="0.55000000000000004">
      <c r="L1095" s="54"/>
      <c r="M1095" s="54"/>
      <c r="N1095" s="55"/>
      <c r="O1095" s="54"/>
      <c r="P1095" s="54"/>
      <c r="Q1095" s="54"/>
      <c r="R1095" s="54"/>
    </row>
    <row r="1096" spans="12:18" x14ac:dyDescent="0.55000000000000004">
      <c r="L1096" s="54"/>
      <c r="M1096" s="54"/>
      <c r="N1096" s="55"/>
      <c r="O1096" s="54"/>
      <c r="P1096" s="54"/>
      <c r="Q1096" s="54"/>
      <c r="R1096" s="54"/>
    </row>
    <row r="1097" spans="12:18" x14ac:dyDescent="0.55000000000000004">
      <c r="L1097" s="54"/>
      <c r="M1097" s="54"/>
      <c r="N1097" s="55"/>
      <c r="O1097" s="54"/>
      <c r="P1097" s="54"/>
      <c r="Q1097" s="54"/>
      <c r="R1097" s="54"/>
    </row>
    <row r="1098" spans="12:18" x14ac:dyDescent="0.55000000000000004">
      <c r="L1098" s="54"/>
      <c r="M1098" s="54"/>
      <c r="N1098" s="55"/>
      <c r="O1098" s="54"/>
      <c r="P1098" s="54"/>
      <c r="Q1098" s="54"/>
      <c r="R1098" s="54"/>
    </row>
    <row r="1099" spans="12:18" x14ac:dyDescent="0.55000000000000004">
      <c r="L1099" s="54"/>
      <c r="M1099" s="54"/>
      <c r="N1099" s="55"/>
      <c r="O1099" s="54"/>
      <c r="P1099" s="54"/>
      <c r="Q1099" s="54"/>
      <c r="R1099" s="54"/>
    </row>
    <row r="1100" spans="12:18" x14ac:dyDescent="0.55000000000000004">
      <c r="L1100" s="54"/>
      <c r="M1100" s="54"/>
      <c r="N1100" s="55"/>
      <c r="O1100" s="54"/>
      <c r="P1100" s="54"/>
      <c r="Q1100" s="54"/>
      <c r="R1100" s="54"/>
    </row>
    <row r="1101" spans="12:18" x14ac:dyDescent="0.55000000000000004">
      <c r="L1101" s="54"/>
      <c r="M1101" s="54"/>
      <c r="N1101" s="55"/>
      <c r="O1101" s="54"/>
      <c r="P1101" s="54"/>
      <c r="Q1101" s="54"/>
      <c r="R1101" s="54"/>
    </row>
    <row r="1102" spans="12:18" x14ac:dyDescent="0.55000000000000004">
      <c r="L1102" s="54"/>
      <c r="M1102" s="54"/>
      <c r="N1102" s="55"/>
      <c r="O1102" s="54"/>
      <c r="P1102" s="54"/>
      <c r="Q1102" s="54"/>
      <c r="R1102" s="54"/>
    </row>
    <row r="1103" spans="12:18" x14ac:dyDescent="0.55000000000000004">
      <c r="L1103" s="54"/>
      <c r="M1103" s="54"/>
      <c r="N1103" s="55"/>
      <c r="O1103" s="54"/>
      <c r="P1103" s="54"/>
      <c r="Q1103" s="54"/>
      <c r="R1103" s="54"/>
    </row>
    <row r="1104" spans="12:18" x14ac:dyDescent="0.55000000000000004">
      <c r="L1104" s="54"/>
      <c r="M1104" s="54"/>
      <c r="N1104" s="55"/>
      <c r="O1104" s="54"/>
      <c r="P1104" s="54"/>
      <c r="Q1104" s="54"/>
      <c r="R1104" s="54"/>
    </row>
    <row r="1105" spans="12:18" x14ac:dyDescent="0.55000000000000004">
      <c r="L1105" s="54"/>
      <c r="M1105" s="54"/>
      <c r="N1105" s="55"/>
      <c r="O1105" s="54"/>
      <c r="P1105" s="54"/>
      <c r="Q1105" s="54"/>
      <c r="R1105" s="54"/>
    </row>
    <row r="1106" spans="12:18" x14ac:dyDescent="0.55000000000000004">
      <c r="L1106" s="54"/>
      <c r="M1106" s="54"/>
      <c r="N1106" s="55"/>
      <c r="O1106" s="54"/>
      <c r="P1106" s="54"/>
      <c r="Q1106" s="54"/>
      <c r="R1106" s="54"/>
    </row>
    <row r="1107" spans="12:18" x14ac:dyDescent="0.55000000000000004">
      <c r="L1107" s="54"/>
      <c r="M1107" s="54"/>
      <c r="N1107" s="55"/>
      <c r="O1107" s="54"/>
      <c r="P1107" s="54"/>
      <c r="Q1107" s="54"/>
      <c r="R1107" s="54"/>
    </row>
    <row r="1108" spans="12:18" x14ac:dyDescent="0.55000000000000004">
      <c r="L1108" s="54"/>
      <c r="M1108" s="54"/>
      <c r="N1108" s="55"/>
      <c r="O1108" s="54"/>
      <c r="P1108" s="54"/>
      <c r="Q1108" s="54"/>
      <c r="R1108" s="54"/>
    </row>
    <row r="1109" spans="12:18" x14ac:dyDescent="0.55000000000000004">
      <c r="L1109" s="54"/>
      <c r="M1109" s="54"/>
      <c r="N1109" s="55"/>
      <c r="O1109" s="54"/>
      <c r="P1109" s="54"/>
      <c r="Q1109" s="54"/>
      <c r="R1109" s="54"/>
    </row>
    <row r="1110" spans="12:18" x14ac:dyDescent="0.55000000000000004">
      <c r="L1110" s="54"/>
      <c r="M1110" s="54"/>
      <c r="N1110" s="55"/>
      <c r="O1110" s="54"/>
      <c r="P1110" s="54"/>
      <c r="Q1110" s="54"/>
      <c r="R1110" s="54"/>
    </row>
    <row r="1111" spans="12:18" x14ac:dyDescent="0.55000000000000004">
      <c r="L1111" s="54"/>
      <c r="M1111" s="54"/>
      <c r="N1111" s="55"/>
      <c r="O1111" s="54"/>
      <c r="P1111" s="54"/>
      <c r="Q1111" s="54"/>
      <c r="R1111" s="54"/>
    </row>
    <row r="1112" spans="12:18" x14ac:dyDescent="0.55000000000000004">
      <c r="L1112" s="54"/>
      <c r="M1112" s="54"/>
      <c r="N1112" s="55"/>
      <c r="O1112" s="54"/>
      <c r="P1112" s="54"/>
      <c r="Q1112" s="54"/>
      <c r="R1112" s="54"/>
    </row>
    <row r="1113" spans="12:18" x14ac:dyDescent="0.55000000000000004">
      <c r="L1113" s="54"/>
      <c r="M1113" s="54"/>
      <c r="N1113" s="55"/>
      <c r="O1113" s="54"/>
      <c r="P1113" s="54"/>
      <c r="Q1113" s="54"/>
      <c r="R1113" s="54"/>
    </row>
    <row r="1114" spans="12:18" x14ac:dyDescent="0.55000000000000004">
      <c r="L1114" s="54"/>
      <c r="M1114" s="54"/>
      <c r="N1114" s="55"/>
      <c r="O1114" s="54"/>
      <c r="P1114" s="54"/>
      <c r="Q1114" s="54"/>
      <c r="R1114" s="54"/>
    </row>
    <row r="1115" spans="12:18" x14ac:dyDescent="0.55000000000000004">
      <c r="L1115" s="54"/>
      <c r="M1115" s="54"/>
      <c r="N1115" s="55"/>
      <c r="O1115" s="54"/>
      <c r="P1115" s="54"/>
      <c r="Q1115" s="54"/>
      <c r="R1115" s="54"/>
    </row>
    <row r="1116" spans="12:18" x14ac:dyDescent="0.55000000000000004">
      <c r="L1116" s="54"/>
      <c r="M1116" s="54"/>
      <c r="N1116" s="55"/>
      <c r="O1116" s="54"/>
      <c r="P1116" s="54"/>
      <c r="Q1116" s="54"/>
      <c r="R1116" s="54"/>
    </row>
    <row r="1117" spans="12:18" x14ac:dyDescent="0.55000000000000004">
      <c r="L1117" s="54"/>
      <c r="M1117" s="54"/>
      <c r="N1117" s="55"/>
      <c r="O1117" s="54"/>
      <c r="P1117" s="54"/>
      <c r="Q1117" s="54"/>
      <c r="R1117" s="54"/>
    </row>
    <row r="1118" spans="12:18" x14ac:dyDescent="0.55000000000000004">
      <c r="L1118" s="54"/>
      <c r="M1118" s="54"/>
      <c r="N1118" s="55"/>
      <c r="O1118" s="54"/>
      <c r="P1118" s="54"/>
      <c r="Q1118" s="54"/>
      <c r="R1118" s="54"/>
    </row>
    <row r="1119" spans="12:18" x14ac:dyDescent="0.55000000000000004">
      <c r="L1119" s="54"/>
      <c r="M1119" s="54"/>
      <c r="N1119" s="55"/>
      <c r="O1119" s="54"/>
      <c r="P1119" s="54"/>
      <c r="Q1119" s="54"/>
      <c r="R1119" s="54"/>
    </row>
    <row r="1120" spans="12:18" x14ac:dyDescent="0.55000000000000004">
      <c r="L1120" s="54"/>
      <c r="M1120" s="54"/>
      <c r="N1120" s="55"/>
      <c r="O1120" s="54"/>
      <c r="P1120" s="54"/>
      <c r="Q1120" s="54"/>
      <c r="R1120" s="54"/>
    </row>
    <row r="1121" spans="12:18" x14ac:dyDescent="0.55000000000000004">
      <c r="L1121" s="54"/>
      <c r="M1121" s="54"/>
      <c r="N1121" s="55"/>
      <c r="O1121" s="54"/>
      <c r="P1121" s="54"/>
      <c r="Q1121" s="54"/>
      <c r="R1121" s="54"/>
    </row>
    <row r="1122" spans="12:18" x14ac:dyDescent="0.55000000000000004">
      <c r="L1122" s="54"/>
      <c r="M1122" s="54"/>
      <c r="N1122" s="55"/>
      <c r="O1122" s="54"/>
      <c r="P1122" s="54"/>
      <c r="Q1122" s="54"/>
      <c r="R1122" s="54"/>
    </row>
    <row r="1123" spans="12:18" x14ac:dyDescent="0.55000000000000004">
      <c r="L1123" s="54"/>
      <c r="M1123" s="54"/>
      <c r="N1123" s="55"/>
      <c r="O1123" s="54"/>
      <c r="P1123" s="54"/>
      <c r="Q1123" s="54"/>
      <c r="R1123" s="54"/>
    </row>
    <row r="1124" spans="12:18" x14ac:dyDescent="0.55000000000000004">
      <c r="L1124" s="54"/>
      <c r="M1124" s="54"/>
      <c r="N1124" s="55"/>
      <c r="O1124" s="54"/>
      <c r="P1124" s="54"/>
      <c r="Q1124" s="54"/>
      <c r="R1124" s="54"/>
    </row>
    <row r="1125" spans="12:18" x14ac:dyDescent="0.55000000000000004">
      <c r="L1125" s="54"/>
      <c r="M1125" s="54"/>
      <c r="N1125" s="55"/>
      <c r="O1125" s="54"/>
      <c r="P1125" s="54"/>
      <c r="Q1125" s="54"/>
      <c r="R1125" s="54"/>
    </row>
    <row r="1126" spans="12:18" x14ac:dyDescent="0.55000000000000004">
      <c r="L1126" s="54"/>
      <c r="M1126" s="54"/>
      <c r="N1126" s="55"/>
      <c r="O1126" s="54"/>
      <c r="P1126" s="54"/>
      <c r="Q1126" s="54"/>
      <c r="R1126" s="54"/>
    </row>
    <row r="1127" spans="12:18" x14ac:dyDescent="0.55000000000000004">
      <c r="L1127" s="54"/>
      <c r="M1127" s="54"/>
      <c r="N1127" s="55"/>
      <c r="O1127" s="54"/>
      <c r="P1127" s="54"/>
      <c r="Q1127" s="54"/>
      <c r="R1127" s="54"/>
    </row>
    <row r="1128" spans="12:18" x14ac:dyDescent="0.55000000000000004">
      <c r="L1128" s="54"/>
      <c r="M1128" s="54"/>
      <c r="N1128" s="55"/>
      <c r="O1128" s="54"/>
      <c r="P1128" s="54"/>
      <c r="Q1128" s="54"/>
      <c r="R1128" s="54"/>
    </row>
    <row r="1129" spans="12:18" x14ac:dyDescent="0.55000000000000004">
      <c r="L1129" s="54"/>
      <c r="M1129" s="54"/>
      <c r="N1129" s="55"/>
      <c r="O1129" s="54"/>
      <c r="P1129" s="54"/>
      <c r="Q1129" s="54"/>
      <c r="R1129" s="54"/>
    </row>
    <row r="1130" spans="12:18" x14ac:dyDescent="0.55000000000000004">
      <c r="L1130" s="54"/>
      <c r="M1130" s="54"/>
      <c r="N1130" s="55"/>
      <c r="O1130" s="54"/>
      <c r="P1130" s="54"/>
      <c r="Q1130" s="54"/>
      <c r="R1130" s="54"/>
    </row>
    <row r="1131" spans="12:18" x14ac:dyDescent="0.55000000000000004">
      <c r="L1131" s="54"/>
      <c r="M1131" s="54"/>
      <c r="N1131" s="55"/>
      <c r="O1131" s="54"/>
      <c r="P1131" s="54"/>
      <c r="Q1131" s="54"/>
      <c r="R1131" s="54"/>
    </row>
    <row r="1132" spans="12:18" x14ac:dyDescent="0.55000000000000004">
      <c r="L1132" s="54"/>
      <c r="M1132" s="54"/>
      <c r="N1132" s="55"/>
      <c r="O1132" s="54"/>
      <c r="P1132" s="54"/>
      <c r="Q1132" s="54"/>
      <c r="R1132" s="54"/>
    </row>
    <row r="1133" spans="12:18" x14ac:dyDescent="0.55000000000000004">
      <c r="L1133" s="54"/>
      <c r="M1133" s="54"/>
      <c r="N1133" s="55"/>
      <c r="O1133" s="54"/>
      <c r="P1133" s="54"/>
      <c r="Q1133" s="54"/>
      <c r="R1133" s="54"/>
    </row>
    <row r="1134" spans="12:18" x14ac:dyDescent="0.55000000000000004">
      <c r="L1134" s="54"/>
      <c r="M1134" s="54"/>
      <c r="N1134" s="55"/>
      <c r="O1134" s="54"/>
      <c r="P1134" s="54"/>
      <c r="Q1134" s="54"/>
      <c r="R1134" s="54"/>
    </row>
    <row r="1135" spans="12:18" x14ac:dyDescent="0.55000000000000004">
      <c r="L1135" s="54"/>
      <c r="M1135" s="54"/>
      <c r="N1135" s="55"/>
      <c r="O1135" s="54"/>
      <c r="P1135" s="54"/>
      <c r="Q1135" s="54"/>
      <c r="R1135" s="54"/>
    </row>
    <row r="1136" spans="12:18" x14ac:dyDescent="0.55000000000000004">
      <c r="L1136" s="54"/>
      <c r="M1136" s="54"/>
      <c r="N1136" s="55"/>
      <c r="O1136" s="54"/>
      <c r="P1136" s="54"/>
      <c r="Q1136" s="54"/>
      <c r="R1136" s="54"/>
    </row>
    <row r="1137" spans="12:18" x14ac:dyDescent="0.55000000000000004">
      <c r="L1137" s="54"/>
      <c r="M1137" s="54"/>
      <c r="N1137" s="55"/>
      <c r="O1137" s="54"/>
      <c r="P1137" s="54"/>
      <c r="Q1137" s="54"/>
      <c r="R1137" s="54"/>
    </row>
    <row r="1138" spans="12:18" x14ac:dyDescent="0.55000000000000004">
      <c r="L1138" s="54"/>
      <c r="M1138" s="54"/>
      <c r="N1138" s="55"/>
      <c r="O1138" s="54"/>
      <c r="P1138" s="54"/>
      <c r="Q1138" s="54"/>
      <c r="R1138" s="54"/>
    </row>
    <row r="1139" spans="12:18" x14ac:dyDescent="0.55000000000000004">
      <c r="L1139" s="54"/>
      <c r="M1139" s="54"/>
      <c r="N1139" s="55"/>
      <c r="O1139" s="54"/>
      <c r="P1139" s="54"/>
      <c r="Q1139" s="54"/>
      <c r="R1139" s="54"/>
    </row>
    <row r="1140" spans="12:18" x14ac:dyDescent="0.55000000000000004">
      <c r="L1140" s="54"/>
      <c r="M1140" s="54"/>
      <c r="N1140" s="55"/>
      <c r="O1140" s="54"/>
      <c r="P1140" s="54"/>
      <c r="Q1140" s="54"/>
      <c r="R1140" s="54"/>
    </row>
    <row r="1141" spans="12:18" x14ac:dyDescent="0.55000000000000004">
      <c r="L1141" s="54"/>
      <c r="M1141" s="54"/>
      <c r="N1141" s="55"/>
      <c r="O1141" s="54"/>
      <c r="P1141" s="54"/>
      <c r="Q1141" s="54"/>
      <c r="R1141" s="54"/>
    </row>
    <row r="1142" spans="12:18" x14ac:dyDescent="0.55000000000000004">
      <c r="L1142" s="54"/>
      <c r="M1142" s="54"/>
      <c r="N1142" s="55"/>
      <c r="O1142" s="54"/>
      <c r="P1142" s="54"/>
      <c r="Q1142" s="54"/>
      <c r="R1142" s="54"/>
    </row>
    <row r="1143" spans="12:18" x14ac:dyDescent="0.55000000000000004">
      <c r="L1143" s="54"/>
      <c r="M1143" s="54"/>
      <c r="N1143" s="55"/>
      <c r="O1143" s="54"/>
      <c r="P1143" s="54"/>
      <c r="Q1143" s="54"/>
      <c r="R1143" s="54"/>
    </row>
    <row r="1144" spans="12:18" x14ac:dyDescent="0.55000000000000004">
      <c r="L1144" s="54"/>
      <c r="M1144" s="54"/>
      <c r="N1144" s="55"/>
      <c r="O1144" s="54"/>
      <c r="P1144" s="54"/>
      <c r="Q1144" s="54"/>
      <c r="R1144" s="54"/>
    </row>
    <row r="1145" spans="12:18" x14ac:dyDescent="0.55000000000000004">
      <c r="L1145" s="54"/>
      <c r="M1145" s="54"/>
      <c r="N1145" s="55"/>
      <c r="O1145" s="54"/>
      <c r="P1145" s="54"/>
      <c r="Q1145" s="54"/>
      <c r="R1145" s="54"/>
    </row>
    <row r="1146" spans="12:18" x14ac:dyDescent="0.55000000000000004">
      <c r="L1146" s="54"/>
      <c r="M1146" s="54"/>
      <c r="N1146" s="55"/>
      <c r="O1146" s="54"/>
      <c r="P1146" s="54"/>
      <c r="Q1146" s="54"/>
      <c r="R1146" s="54"/>
    </row>
    <row r="1147" spans="12:18" x14ac:dyDescent="0.55000000000000004">
      <c r="L1147" s="54"/>
      <c r="M1147" s="54"/>
      <c r="N1147" s="55"/>
      <c r="O1147" s="54"/>
      <c r="P1147" s="54"/>
      <c r="Q1147" s="54"/>
      <c r="R1147" s="54"/>
    </row>
    <row r="1148" spans="12:18" x14ac:dyDescent="0.55000000000000004">
      <c r="L1148" s="54"/>
      <c r="M1148" s="54"/>
      <c r="N1148" s="55"/>
      <c r="O1148" s="54"/>
      <c r="P1148" s="54"/>
      <c r="Q1148" s="54"/>
      <c r="R1148" s="54"/>
    </row>
    <row r="1149" spans="12:18" x14ac:dyDescent="0.55000000000000004">
      <c r="L1149" s="54"/>
      <c r="M1149" s="54"/>
      <c r="N1149" s="55"/>
      <c r="O1149" s="54"/>
      <c r="P1149" s="54"/>
      <c r="Q1149" s="54"/>
      <c r="R1149" s="54"/>
    </row>
    <row r="1150" spans="12:18" x14ac:dyDescent="0.55000000000000004">
      <c r="L1150" s="54"/>
      <c r="M1150" s="54"/>
      <c r="N1150" s="55"/>
      <c r="O1150" s="54"/>
      <c r="P1150" s="54"/>
      <c r="Q1150" s="54"/>
      <c r="R1150" s="54"/>
    </row>
    <row r="1151" spans="12:18" x14ac:dyDescent="0.55000000000000004">
      <c r="L1151" s="54"/>
      <c r="M1151" s="54"/>
      <c r="N1151" s="55"/>
      <c r="O1151" s="54"/>
      <c r="P1151" s="54"/>
      <c r="Q1151" s="54"/>
      <c r="R1151" s="54"/>
    </row>
    <row r="1152" spans="12:18" x14ac:dyDescent="0.55000000000000004">
      <c r="L1152" s="54"/>
      <c r="M1152" s="54"/>
      <c r="N1152" s="55"/>
      <c r="O1152" s="54"/>
      <c r="P1152" s="54"/>
      <c r="Q1152" s="54"/>
      <c r="R1152" s="54"/>
    </row>
    <row r="1153" spans="12:18" x14ac:dyDescent="0.55000000000000004">
      <c r="L1153" s="54"/>
      <c r="M1153" s="54"/>
      <c r="N1153" s="55"/>
      <c r="O1153" s="54"/>
      <c r="P1153" s="54"/>
      <c r="Q1153" s="54"/>
      <c r="R1153" s="54"/>
    </row>
    <row r="1154" spans="12:18" x14ac:dyDescent="0.55000000000000004">
      <c r="L1154" s="54"/>
      <c r="M1154" s="54"/>
      <c r="N1154" s="55"/>
      <c r="O1154" s="54"/>
      <c r="P1154" s="54"/>
      <c r="Q1154" s="54"/>
      <c r="R1154" s="54"/>
    </row>
    <row r="1155" spans="12:18" x14ac:dyDescent="0.55000000000000004">
      <c r="L1155" s="54"/>
      <c r="M1155" s="54"/>
      <c r="N1155" s="55"/>
      <c r="O1155" s="54"/>
      <c r="P1155" s="54"/>
      <c r="Q1155" s="54"/>
      <c r="R1155" s="54"/>
    </row>
    <row r="1156" spans="12:18" x14ac:dyDescent="0.55000000000000004">
      <c r="L1156" s="54"/>
      <c r="M1156" s="54"/>
      <c r="N1156" s="55"/>
      <c r="O1156" s="54"/>
      <c r="P1156" s="54"/>
      <c r="Q1156" s="54"/>
      <c r="R1156" s="54"/>
    </row>
    <row r="1157" spans="12:18" x14ac:dyDescent="0.55000000000000004">
      <c r="L1157" s="54"/>
      <c r="M1157" s="54"/>
      <c r="N1157" s="55"/>
      <c r="O1157" s="54"/>
      <c r="P1157" s="54"/>
      <c r="Q1157" s="54"/>
      <c r="R1157" s="54"/>
    </row>
    <row r="1158" spans="12:18" x14ac:dyDescent="0.55000000000000004">
      <c r="L1158" s="54"/>
      <c r="M1158" s="54"/>
      <c r="N1158" s="55"/>
      <c r="O1158" s="54"/>
      <c r="P1158" s="54"/>
      <c r="Q1158" s="54"/>
      <c r="R1158" s="54"/>
    </row>
    <row r="1159" spans="12:18" x14ac:dyDescent="0.55000000000000004">
      <c r="L1159" s="54"/>
      <c r="M1159" s="54"/>
      <c r="N1159" s="55"/>
      <c r="O1159" s="54"/>
      <c r="P1159" s="54"/>
      <c r="Q1159" s="54"/>
      <c r="R1159" s="54"/>
    </row>
    <row r="1160" spans="12:18" x14ac:dyDescent="0.55000000000000004">
      <c r="L1160" s="54"/>
      <c r="M1160" s="54"/>
      <c r="N1160" s="55"/>
      <c r="O1160" s="54"/>
      <c r="P1160" s="54"/>
      <c r="Q1160" s="54"/>
      <c r="R1160" s="54"/>
    </row>
    <row r="1161" spans="12:18" x14ac:dyDescent="0.55000000000000004">
      <c r="L1161" s="54"/>
      <c r="M1161" s="54"/>
      <c r="N1161" s="55"/>
      <c r="O1161" s="54"/>
      <c r="P1161" s="54"/>
      <c r="Q1161" s="54"/>
      <c r="R1161" s="54"/>
    </row>
    <row r="1162" spans="12:18" x14ac:dyDescent="0.55000000000000004">
      <c r="L1162" s="54"/>
      <c r="M1162" s="54"/>
      <c r="N1162" s="55"/>
      <c r="O1162" s="54"/>
      <c r="P1162" s="54"/>
      <c r="Q1162" s="54"/>
      <c r="R1162" s="54"/>
    </row>
    <row r="1163" spans="12:18" x14ac:dyDescent="0.55000000000000004">
      <c r="L1163" s="54"/>
      <c r="M1163" s="54"/>
      <c r="N1163" s="55"/>
      <c r="O1163" s="54"/>
      <c r="P1163" s="54"/>
      <c r="Q1163" s="54"/>
      <c r="R1163" s="54"/>
    </row>
    <row r="1164" spans="12:18" x14ac:dyDescent="0.55000000000000004">
      <c r="L1164" s="54"/>
      <c r="M1164" s="54"/>
      <c r="N1164" s="55"/>
      <c r="O1164" s="54"/>
      <c r="P1164" s="54"/>
      <c r="Q1164" s="54"/>
      <c r="R1164" s="54"/>
    </row>
    <row r="1165" spans="12:18" x14ac:dyDescent="0.55000000000000004">
      <c r="L1165" s="54"/>
      <c r="M1165" s="54"/>
      <c r="N1165" s="55"/>
      <c r="O1165" s="54"/>
      <c r="P1165" s="54"/>
      <c r="Q1165" s="54"/>
      <c r="R1165" s="54"/>
    </row>
    <row r="1166" spans="12:18" x14ac:dyDescent="0.55000000000000004">
      <c r="L1166" s="54"/>
      <c r="M1166" s="54"/>
      <c r="N1166" s="55"/>
      <c r="O1166" s="54"/>
      <c r="P1166" s="54"/>
      <c r="Q1166" s="54"/>
      <c r="R1166" s="54"/>
    </row>
    <row r="1167" spans="12:18" x14ac:dyDescent="0.55000000000000004">
      <c r="L1167" s="54"/>
      <c r="M1167" s="54"/>
      <c r="N1167" s="55"/>
      <c r="O1167" s="54"/>
      <c r="P1167" s="54"/>
      <c r="Q1167" s="54"/>
      <c r="R1167" s="54"/>
    </row>
    <row r="1168" spans="12:18" x14ac:dyDescent="0.55000000000000004">
      <c r="L1168" s="54"/>
      <c r="M1168" s="54"/>
      <c r="N1168" s="55"/>
      <c r="O1168" s="54"/>
      <c r="P1168" s="54"/>
      <c r="Q1168" s="54"/>
      <c r="R1168" s="54"/>
    </row>
    <row r="1169" spans="12:18" x14ac:dyDescent="0.55000000000000004">
      <c r="L1169" s="54"/>
      <c r="M1169" s="54"/>
      <c r="N1169" s="55"/>
      <c r="O1169" s="54"/>
      <c r="P1169" s="54"/>
      <c r="Q1169" s="54"/>
      <c r="R1169" s="54"/>
    </row>
    <row r="1170" spans="12:18" x14ac:dyDescent="0.55000000000000004">
      <c r="L1170" s="54"/>
      <c r="M1170" s="54"/>
      <c r="N1170" s="55"/>
      <c r="O1170" s="54"/>
      <c r="P1170" s="54"/>
      <c r="Q1170" s="54"/>
      <c r="R1170" s="54"/>
    </row>
    <row r="1171" spans="12:18" x14ac:dyDescent="0.55000000000000004">
      <c r="L1171" s="54"/>
      <c r="M1171" s="54"/>
      <c r="N1171" s="55"/>
      <c r="O1171" s="54"/>
      <c r="P1171" s="54"/>
      <c r="Q1171" s="54"/>
      <c r="R1171" s="54"/>
    </row>
    <row r="1172" spans="12:18" x14ac:dyDescent="0.55000000000000004">
      <c r="L1172" s="54"/>
      <c r="M1172" s="54"/>
      <c r="N1172" s="55"/>
      <c r="O1172" s="54"/>
      <c r="P1172" s="54"/>
      <c r="Q1172" s="54"/>
      <c r="R1172" s="54"/>
    </row>
    <row r="1173" spans="12:18" x14ac:dyDescent="0.55000000000000004">
      <c r="L1173" s="54"/>
      <c r="M1173" s="54"/>
      <c r="N1173" s="55"/>
      <c r="O1173" s="54"/>
      <c r="P1173" s="54"/>
      <c r="Q1173" s="54"/>
      <c r="R1173" s="54"/>
    </row>
    <row r="1174" spans="12:18" x14ac:dyDescent="0.55000000000000004">
      <c r="L1174" s="54"/>
      <c r="M1174" s="54"/>
      <c r="N1174" s="55"/>
      <c r="O1174" s="54"/>
      <c r="P1174" s="54"/>
      <c r="Q1174" s="54"/>
      <c r="R1174" s="54"/>
    </row>
    <row r="1175" spans="12:18" x14ac:dyDescent="0.55000000000000004">
      <c r="L1175" s="54"/>
      <c r="M1175" s="54"/>
      <c r="N1175" s="55"/>
      <c r="O1175" s="54"/>
      <c r="P1175" s="54"/>
      <c r="Q1175" s="54"/>
      <c r="R1175" s="54"/>
    </row>
    <row r="1176" spans="12:18" x14ac:dyDescent="0.55000000000000004">
      <c r="L1176" s="54"/>
      <c r="M1176" s="54"/>
      <c r="N1176" s="55"/>
      <c r="O1176" s="54"/>
      <c r="P1176" s="54"/>
      <c r="Q1176" s="54"/>
      <c r="R1176" s="54"/>
    </row>
    <row r="1177" spans="12:18" x14ac:dyDescent="0.55000000000000004">
      <c r="L1177" s="54"/>
      <c r="M1177" s="54"/>
      <c r="N1177" s="55"/>
      <c r="O1177" s="54"/>
      <c r="P1177" s="54"/>
      <c r="Q1177" s="54"/>
      <c r="R1177" s="54"/>
    </row>
    <row r="1178" spans="12:18" x14ac:dyDescent="0.55000000000000004">
      <c r="L1178" s="54"/>
      <c r="M1178" s="54"/>
      <c r="N1178" s="55"/>
      <c r="O1178" s="54"/>
      <c r="P1178" s="54"/>
      <c r="Q1178" s="54"/>
      <c r="R1178" s="54"/>
    </row>
    <row r="1179" spans="12:18" x14ac:dyDescent="0.55000000000000004">
      <c r="L1179" s="54"/>
      <c r="M1179" s="54"/>
      <c r="N1179" s="55"/>
      <c r="O1179" s="54"/>
      <c r="P1179" s="54"/>
      <c r="Q1179" s="54"/>
      <c r="R1179" s="54"/>
    </row>
    <row r="1180" spans="12:18" x14ac:dyDescent="0.55000000000000004">
      <c r="L1180" s="54"/>
      <c r="M1180" s="54"/>
      <c r="N1180" s="55"/>
      <c r="O1180" s="54"/>
      <c r="P1180" s="54"/>
      <c r="Q1180" s="54"/>
      <c r="R1180" s="54"/>
    </row>
    <row r="1181" spans="12:18" x14ac:dyDescent="0.55000000000000004">
      <c r="L1181" s="54"/>
      <c r="M1181" s="54"/>
      <c r="N1181" s="55"/>
      <c r="O1181" s="54"/>
      <c r="P1181" s="54"/>
      <c r="Q1181" s="54"/>
      <c r="R1181" s="54"/>
    </row>
    <row r="1182" spans="12:18" x14ac:dyDescent="0.55000000000000004">
      <c r="L1182" s="54"/>
      <c r="M1182" s="54"/>
      <c r="N1182" s="55"/>
      <c r="O1182" s="54"/>
      <c r="P1182" s="54"/>
      <c r="Q1182" s="54"/>
      <c r="R1182" s="54"/>
    </row>
    <row r="1183" spans="12:18" x14ac:dyDescent="0.55000000000000004">
      <c r="L1183" s="54"/>
      <c r="M1183" s="54"/>
      <c r="N1183" s="55"/>
      <c r="O1183" s="54"/>
      <c r="P1183" s="54"/>
      <c r="Q1183" s="54"/>
      <c r="R1183" s="54"/>
    </row>
    <row r="1184" spans="12:18" x14ac:dyDescent="0.55000000000000004">
      <c r="L1184" s="54"/>
      <c r="M1184" s="54"/>
      <c r="N1184" s="55"/>
      <c r="O1184" s="54"/>
      <c r="P1184" s="54"/>
      <c r="Q1184" s="54"/>
      <c r="R1184" s="54"/>
    </row>
    <row r="1185" spans="12:18" x14ac:dyDescent="0.55000000000000004">
      <c r="L1185" s="54"/>
      <c r="M1185" s="54"/>
      <c r="N1185" s="55"/>
      <c r="O1185" s="54"/>
      <c r="P1185" s="54"/>
      <c r="Q1185" s="54"/>
      <c r="R1185" s="54"/>
    </row>
    <row r="1186" spans="12:18" x14ac:dyDescent="0.55000000000000004">
      <c r="L1186" s="54"/>
      <c r="M1186" s="54"/>
      <c r="N1186" s="55"/>
      <c r="O1186" s="54"/>
      <c r="P1186" s="54"/>
      <c r="Q1186" s="54"/>
      <c r="R1186" s="54"/>
    </row>
    <row r="1187" spans="12:18" x14ac:dyDescent="0.55000000000000004">
      <c r="L1187" s="54"/>
      <c r="M1187" s="54"/>
      <c r="N1187" s="55"/>
      <c r="O1187" s="54"/>
      <c r="P1187" s="54"/>
      <c r="Q1187" s="54"/>
      <c r="R1187" s="54"/>
    </row>
    <row r="1188" spans="12:18" x14ac:dyDescent="0.55000000000000004">
      <c r="L1188" s="54"/>
      <c r="M1188" s="54"/>
      <c r="N1188" s="55"/>
      <c r="O1188" s="54"/>
      <c r="P1188" s="54"/>
      <c r="Q1188" s="54"/>
      <c r="R1188" s="54"/>
    </row>
    <row r="1189" spans="12:18" x14ac:dyDescent="0.55000000000000004">
      <c r="L1189" s="54"/>
      <c r="M1189" s="54"/>
      <c r="N1189" s="55"/>
      <c r="O1189" s="54"/>
      <c r="P1189" s="54"/>
      <c r="Q1189" s="54"/>
      <c r="R1189" s="54"/>
    </row>
    <row r="1190" spans="12:18" x14ac:dyDescent="0.55000000000000004">
      <c r="L1190" s="61"/>
      <c r="M1190" s="61"/>
      <c r="N1190" s="62"/>
      <c r="O1190" s="61"/>
      <c r="P1190" s="61"/>
      <c r="Q1190" s="61"/>
      <c r="R1190" s="61"/>
    </row>
    <row r="1191" spans="12:18" x14ac:dyDescent="0.55000000000000004">
      <c r="L1191" s="61"/>
      <c r="M1191" s="61"/>
      <c r="N1191" s="62"/>
      <c r="O1191" s="61"/>
      <c r="P1191" s="61"/>
      <c r="Q1191" s="61"/>
      <c r="R1191" s="61"/>
    </row>
    <row r="1192" spans="12:18" x14ac:dyDescent="0.55000000000000004">
      <c r="L1192" s="61"/>
      <c r="M1192" s="61"/>
      <c r="N1192" s="62"/>
      <c r="O1192" s="61"/>
      <c r="P1192" s="61"/>
      <c r="Q1192" s="61"/>
      <c r="R1192" s="61"/>
    </row>
    <row r="1193" spans="12:18" x14ac:dyDescent="0.55000000000000004">
      <c r="L1193" s="61"/>
      <c r="M1193" s="61"/>
      <c r="N1193" s="62"/>
      <c r="O1193" s="61"/>
      <c r="P1193" s="61"/>
      <c r="Q1193" s="61"/>
      <c r="R1193" s="61"/>
    </row>
    <row r="1194" spans="12:18" x14ac:dyDescent="0.55000000000000004">
      <c r="L1194" s="61"/>
      <c r="M1194" s="61"/>
      <c r="N1194" s="62"/>
      <c r="O1194" s="61"/>
      <c r="P1194" s="61"/>
      <c r="Q1194" s="61"/>
      <c r="R1194" s="61"/>
    </row>
    <row r="1195" spans="12:18" x14ac:dyDescent="0.55000000000000004">
      <c r="L1195" s="61"/>
      <c r="M1195" s="61"/>
      <c r="N1195" s="62"/>
      <c r="O1195" s="61"/>
      <c r="P1195" s="61"/>
      <c r="Q1195" s="61"/>
      <c r="R1195" s="61"/>
    </row>
    <row r="1196" spans="12:18" x14ac:dyDescent="0.55000000000000004">
      <c r="L1196" s="61"/>
      <c r="M1196" s="61"/>
      <c r="N1196" s="62"/>
      <c r="O1196" s="61"/>
      <c r="P1196" s="61"/>
      <c r="Q1196" s="61"/>
      <c r="R1196" s="61"/>
    </row>
    <row r="1197" spans="12:18" x14ac:dyDescent="0.55000000000000004">
      <c r="L1197" s="61"/>
      <c r="M1197" s="61"/>
      <c r="N1197" s="62"/>
      <c r="O1197" s="61"/>
      <c r="P1197" s="61"/>
      <c r="Q1197" s="61"/>
      <c r="R1197" s="61"/>
    </row>
    <row r="1198" spans="12:18" x14ac:dyDescent="0.55000000000000004">
      <c r="L1198" s="61"/>
      <c r="M1198" s="61"/>
      <c r="N1198" s="62"/>
      <c r="O1198" s="61"/>
      <c r="P1198" s="61"/>
      <c r="Q1198" s="61"/>
      <c r="R1198" s="61"/>
    </row>
    <row r="1199" spans="12:18" x14ac:dyDescent="0.55000000000000004">
      <c r="L1199" s="61"/>
      <c r="M1199" s="61"/>
      <c r="N1199" s="62"/>
      <c r="O1199" s="61"/>
      <c r="P1199" s="61"/>
      <c r="Q1199" s="61"/>
      <c r="R1199" s="61"/>
    </row>
    <row r="1200" spans="12:18" x14ac:dyDescent="0.55000000000000004">
      <c r="L1200" s="61"/>
      <c r="M1200" s="61"/>
      <c r="N1200" s="62"/>
      <c r="O1200" s="61"/>
      <c r="P1200" s="61"/>
      <c r="Q1200" s="61"/>
      <c r="R1200" s="61"/>
    </row>
    <row r="1201" spans="12:18" x14ac:dyDescent="0.55000000000000004">
      <c r="L1201" s="61"/>
      <c r="M1201" s="61"/>
      <c r="N1201" s="62"/>
      <c r="O1201" s="61"/>
      <c r="P1201" s="61"/>
      <c r="Q1201" s="61"/>
      <c r="R1201" s="61"/>
    </row>
    <row r="1202" spans="12:18" x14ac:dyDescent="0.55000000000000004">
      <c r="L1202" s="61"/>
      <c r="M1202" s="61"/>
      <c r="N1202" s="62"/>
      <c r="O1202" s="61"/>
      <c r="P1202" s="61"/>
      <c r="Q1202" s="61"/>
      <c r="R1202" s="61"/>
    </row>
    <row r="1203" spans="12:18" x14ac:dyDescent="0.55000000000000004">
      <c r="L1203" s="61"/>
      <c r="M1203" s="61"/>
      <c r="N1203" s="62"/>
      <c r="O1203" s="61"/>
      <c r="P1203" s="61"/>
      <c r="Q1203" s="61"/>
      <c r="R1203" s="61"/>
    </row>
    <row r="1204" spans="12:18" x14ac:dyDescent="0.55000000000000004">
      <c r="L1204" s="61"/>
      <c r="M1204" s="61"/>
      <c r="N1204" s="62"/>
      <c r="O1204" s="61"/>
      <c r="P1204" s="61"/>
      <c r="Q1204" s="61"/>
      <c r="R1204" s="61"/>
    </row>
    <row r="1205" spans="12:18" x14ac:dyDescent="0.55000000000000004">
      <c r="L1205" s="61"/>
      <c r="M1205" s="61"/>
      <c r="N1205" s="62"/>
      <c r="O1205" s="61"/>
      <c r="P1205" s="61"/>
      <c r="Q1205" s="61"/>
      <c r="R1205" s="61"/>
    </row>
    <row r="1206" spans="12:18" x14ac:dyDescent="0.55000000000000004">
      <c r="L1206" s="61"/>
      <c r="M1206" s="61"/>
      <c r="N1206" s="62"/>
      <c r="O1206" s="61"/>
      <c r="P1206" s="61"/>
      <c r="Q1206" s="61"/>
      <c r="R1206" s="61"/>
    </row>
    <row r="1207" spans="12:18" x14ac:dyDescent="0.55000000000000004">
      <c r="L1207" s="61"/>
      <c r="M1207" s="61"/>
      <c r="N1207" s="62"/>
      <c r="O1207" s="61"/>
      <c r="P1207" s="61"/>
      <c r="Q1207" s="61"/>
      <c r="R1207" s="61"/>
    </row>
    <row r="1208" spans="12:18" x14ac:dyDescent="0.55000000000000004">
      <c r="L1208" s="61"/>
      <c r="M1208" s="61"/>
      <c r="N1208" s="62"/>
      <c r="O1208" s="61"/>
      <c r="P1208" s="61"/>
      <c r="Q1208" s="61"/>
      <c r="R1208" s="61"/>
    </row>
  </sheetData>
  <phoneticPr fontId="3"/>
  <pageMargins left="0.7" right="0.7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2023後期</vt:lpstr>
      <vt:lpstr>(202310)</vt:lpstr>
      <vt:lpstr>(202410)</vt:lpstr>
      <vt:lpstr>(202504)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y-sato</dc:creator>
  <cp:lastModifiedBy>m-shibusawa</cp:lastModifiedBy>
  <dcterms:created xsi:type="dcterms:W3CDTF">2024-06-28T05:40:07Z</dcterms:created>
  <dcterms:modified xsi:type="dcterms:W3CDTF">2025-05-09T00:45:05Z</dcterms:modified>
</cp:coreProperties>
</file>